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<sst xmlns="http://schemas.openxmlformats.org/spreadsheetml/2006/main" count="5668" uniqueCount="1565">
  <si>
    <t xml:space="preserve">Položkový soupis prací a dodávek</t>
  </si>
  <si>
    <t xml:space="preserve">#TypZaznamu#</t>
  </si>
  <si>
    <t xml:space="preserve">S:</t>
  </si>
  <si>
    <t xml:space="preserve">1811</t>
  </si>
  <si>
    <t xml:space="preserve">Rekonstrukce bývalé ZŠ Všechovice - mateřská škola</t>
  </si>
  <si>
    <t xml:space="preserve">STA</t>
  </si>
  <si>
    <t xml:space="preserve">O:</t>
  </si>
  <si>
    <t xml:space="preserve">SO 01</t>
  </si>
  <si>
    <t xml:space="preserve">Mateřská škola Všechovice</t>
  </si>
  <si>
    <t xml:space="preserve">OBJ</t>
  </si>
  <si>
    <t xml:space="preserve">R:</t>
  </si>
  <si>
    <t xml:space="preserve">D.1.1 - ZMĚNA</t>
  </si>
  <si>
    <t xml:space="preserve">Architektonické a stavebnětechnické řešení - změna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</si>
  <si>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</si>
  <si>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</si>
  <si>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</si>
  <si>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</si>
  <si>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</si>
  <si>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</si>
  <si>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</si>
  <si>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</si>
  <si>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</si>
  <si>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</si>
  <si>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</si>
  <si>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</si>
  <si>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</si>
  <si>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</si>
  <si>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</si>
  <si>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</si>
  <si>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</si>
  <si>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</si>
  <si>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</si>
  <si>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</si>
  <si>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</si>
  <si>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</si>
  <si>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</si>
  <si>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</si>
  <si>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Díl:</t>
  </si>
  <si>
    <t xml:space="preserve">1</t>
  </si>
  <si>
    <t xml:space="preserve">Zemní práce</t>
  </si>
  <si>
    <t xml:space="preserve">DIL</t>
  </si>
  <si>
    <t xml:space="preserve">113106221R00</t>
  </si>
  <si>
    <t xml:space="preserve">Rozebrání vozovek a ploch s jakoukoliv výplní spár _x005F_x000D_
 v ploše jednotlivě do 200 m2, z drobných kostek nebo odseků, kladených do lože z kameniva těženého, škváry nebo strusky</t>
  </si>
  <si>
    <t xml:space="preserve">m2</t>
  </si>
  <si>
    <t xml:space="preserve">822-1</t>
  </si>
  <si>
    <t xml:space="preserve">RTS 18/ II</t>
  </si>
  <si>
    <t xml:space="preserve">RTS 18/ I</t>
  </si>
  <si>
    <t xml:space="preserve">POL1_</t>
  </si>
  <si>
    <t xml:space="preserve">s přemístěním hmot na skládku na vzdálenost do 3 m nebo s naložením na dopravní prostředek</t>
  </si>
  <si>
    <t xml:space="preserve">SPI</t>
  </si>
  <si>
    <t xml:space="preserve">Oprava poškozené dlažby u kaple : 10</t>
  </si>
  <si>
    <t xml:space="preserve">VV</t>
  </si>
  <si>
    <t xml:space="preserve">113106231R00</t>
  </si>
  <si>
    <t xml:space="preserve">Rozebrání vozovek a ploch s jakoukoliv výplní spár _x005F_x000D_
 v jakékoliv ploše, ze zámkové dlažky, kladených do lože z kameniva</t>
  </si>
  <si>
    <t xml:space="preserve">Chodník před současným vstupem : 57,00</t>
  </si>
  <si>
    <t xml:space="preserve">122201101R00</t>
  </si>
  <si>
    <t xml:space="preserve">Odkopávky a  prokopávky nezapažené v hornině 3_x005F_x000D_
 do 100 m3</t>
  </si>
  <si>
    <t xml:space="preserve">m3</t>
  </si>
  <si>
    <t xml:space="preserve">800-1</t>
  </si>
  <si>
    <t xml:space="preserve">s přehozením výkopku na vzdálenost do 3 m nebo s naložením na dopravní prostředek,</t>
  </si>
  <si>
    <t xml:space="preserve">Srovnání dvora : 15,00</t>
  </si>
  <si>
    <t xml:space="preserve">Pod zpevněné plochy : 82,00*0,45</t>
  </si>
  <si>
    <t xml:space="preserve">88,00*0,30</t>
  </si>
  <si>
    <t xml:space="preserve">132401211R00</t>
  </si>
  <si>
    <t xml:space="preserve">Hloubení rýh šířky přes 60 do 200 cm jakékoliv množství, v hornině 5, hloubení strojně </t>
  </si>
  <si>
    <t xml:space="preserve"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</si>
  <si>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Základy přístavby : 6,15*0,70*1,30</t>
  </si>
  <si>
    <t xml:space="preserve">(2,00+9,09+8,15+7,45)*0,70*0,80</t>
  </si>
  <si>
    <t xml:space="preserve">Základ nového schodiště : (2,20+0,90+0,90+2,20)*0,50*1,30</t>
  </si>
  <si>
    <t xml:space="preserve">Středový základ mezi ponechanými základy : (15,86-6,52)*0,70*0,80</t>
  </si>
  <si>
    <t xml:space="preserve">Základ pod zídku z bednících dílců : 6,50*0,60*1,25</t>
  </si>
  <si>
    <t xml:space="preserve">Rozšíření kolem stávajících základů pro případnou přibetonávku : (6,22+7,27+6,52+6,52)*0,50*0,80</t>
  </si>
  <si>
    <t xml:space="preserve">133201101R00</t>
  </si>
  <si>
    <t xml:space="preserve">Hloubení šachet v hornině 3_x005F_x000D_
 do 100 m3</t>
  </si>
  <si>
    <t xml:space="preserve"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</si>
  <si>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0,30*0,30*0,60*7</t>
  </si>
  <si>
    <t xml:space="preserve">162701105R00</t>
  </si>
  <si>
    <t xml:space="preserve">Vodorovné přemístění výkopku z horniny 1 až 4, na vzdálenost přes 9 000  do 10 000 m</t>
  </si>
  <si>
    <t xml:space="preserve">po suchu, bez naložení výkopku, avšak se složením bez rozhrnutí, zpáteční cesta vozidla.</t>
  </si>
  <si>
    <t xml:space="preserve">78,30+0,378</t>
  </si>
  <si>
    <t xml:space="preserve">162701155R00</t>
  </si>
  <si>
    <t xml:space="preserve">Vodorovné přemístění výkopku z horniny 5 až 7, na vzdálenost přes 9 000  do 10 000 m</t>
  </si>
  <si>
    <t xml:space="preserve">199000002R00</t>
  </si>
  <si>
    <t xml:space="preserve">Poplatky za skládku horniny 1- 4</t>
  </si>
  <si>
    <t xml:space="preserve">199000003R00</t>
  </si>
  <si>
    <t xml:space="preserve">Poplatky za skládku horniny 5 - 7</t>
  </si>
  <si>
    <t xml:space="preserve">2</t>
  </si>
  <si>
    <t xml:space="preserve">Základy a zvláštní zakládání</t>
  </si>
  <si>
    <t xml:space="preserve">271571111R00</t>
  </si>
  <si>
    <t xml:space="preserve">Polštáře zhutněné pod základy štěrkopísek tříděný,  </t>
  </si>
  <si>
    <t xml:space="preserve">800-2</t>
  </si>
  <si>
    <t xml:space="preserve">Pod zídku z bednících dílců : 6,50*0,60*0,25</t>
  </si>
  <si>
    <t xml:space="preserve">273313511R00</t>
  </si>
  <si>
    <t xml:space="preserve">Beton základových desek prostý třídy C 12/15</t>
  </si>
  <si>
    <t xml:space="preserve">801-1</t>
  </si>
  <si>
    <t xml:space="preserve">dodávka a uložení betonu do připravené konstrukce,</t>
  </si>
  <si>
    <t xml:space="preserve">Srovnávací podkladní beton mezi základové pasy : 15,86*2,49*0,10</t>
  </si>
  <si>
    <t xml:space="preserve">15,86*5,08*0,10</t>
  </si>
  <si>
    <t xml:space="preserve">6,22*7,45*0,10</t>
  </si>
  <si>
    <t xml:space="preserve">2,17*7,45*0,10</t>
  </si>
  <si>
    <t xml:space="preserve">273321321R00</t>
  </si>
  <si>
    <t xml:space="preserve">Beton základových desek železový třídy C 20/25</t>
  </si>
  <si>
    <t xml:space="preserve">bez dodávky a uložení výztuže</t>
  </si>
  <si>
    <t xml:space="preserve">Deska přetažena přes hlavu základů : 17,56*9,97*0,20</t>
  </si>
  <si>
    <t xml:space="preserve">10,49*8,15*0,20</t>
  </si>
  <si>
    <t xml:space="preserve">273361921RT9</t>
  </si>
  <si>
    <t xml:space="preserve">Výztuž základových desek ze svařovaných sítí průměr drátu 8 mm, velikost oka 150/150 mm</t>
  </si>
  <si>
    <t xml:space="preserve">t</t>
  </si>
  <si>
    <t xml:space="preserve">včetně distančních prvků</t>
  </si>
  <si>
    <t xml:space="preserve">Deska přetažena přes hlavu základů : 17,56*9,97*0,0054*1,10</t>
  </si>
  <si>
    <t xml:space="preserve">10,49*8,15*0,0054*1,10</t>
  </si>
  <si>
    <t xml:space="preserve">274272140RT3</t>
  </si>
  <si>
    <t xml:space="preserve">Zdivo základové z bednicích tvárnic tloušťky 300 mm, výplň betonem C 16/20</t>
  </si>
  <si>
    <t xml:space="preserve">s výplní betonem, bez výztuže,</t>
  </si>
  <si>
    <t xml:space="preserve">Vjezdová zeď : 6,50*0,50</t>
  </si>
  <si>
    <t xml:space="preserve">274272150RT3</t>
  </si>
  <si>
    <t xml:space="preserve">Zdivo základové z bednicích tvárnic tloušťky 400 mm, výplň betonem C 16/20</t>
  </si>
  <si>
    <t xml:space="preserve">6,00*0,50</t>
  </si>
  <si>
    <t xml:space="preserve">274313621R00</t>
  </si>
  <si>
    <t xml:space="preserve">Beton základových pasů prostý třídy C 20/25</t>
  </si>
  <si>
    <t xml:space="preserve">Včetně dodávky a uložení betonu a kamene.</t>
  </si>
  <si>
    <t xml:space="preserve">POP</t>
  </si>
  <si>
    <t xml:space="preserve">Základ nového schodiště : (2,20+0,90+0,90+2,20+4,04)*0,50*1,30</t>
  </si>
  <si>
    <t xml:space="preserve">Hlava na ponechaných základových pasech : (17,56+8,27)*2*0,85*0,30</t>
  </si>
  <si>
    <t xml:space="preserve">Náhrada ztraceným bedněním : -6,00*0,70*0,50</t>
  </si>
  <si>
    <t xml:space="preserve">Pod zídku z bednících dílců : 6,50*0,60*0,50</t>
  </si>
  <si>
    <t xml:space="preserve">Rozšíření kolem stávajících základů přibetonávkou : (6,22+7,27+6,52+6,52)*0,15*0,80</t>
  </si>
  <si>
    <t xml:space="preserve">274351215R00</t>
  </si>
  <si>
    <t xml:space="preserve">Bednění stěn základových pasů zřízení</t>
  </si>
  <si>
    <t xml:space="preserve">svislé nebo šikmé (odkloněné), půdorysně přímé nebo zalomené, stěn základových pasů ve volných nebo zapažených jámách, rýhách, šachtách, včetně případných vzpěr,</t>
  </si>
  <si>
    <t xml:space="preserve">Hlava na ponechaných základových pasech : (17,56+9,97)*2*0,30</t>
  </si>
  <si>
    <t xml:space="preserve">(15,85+8,27)*2*0,30</t>
  </si>
  <si>
    <t xml:space="preserve">Rozšíření kolem stávajících základů přibetonávkou : (6,22+7,27+6,52+6,52)*0,80</t>
  </si>
  <si>
    <t xml:space="preserve">274351216R00</t>
  </si>
  <si>
    <t xml:space="preserve">Bednění stěn základových pasů odstranění</t>
  </si>
  <si>
    <t xml:space="preserve">Včetně očištění, vytřídění a uložení bednicího materiálu.</t>
  </si>
  <si>
    <t xml:space="preserve">Položka pořadí 17 : 52,21400</t>
  </si>
  <si>
    <t xml:space="preserve">274361821R00</t>
  </si>
  <si>
    <t xml:space="preserve">Výztuž základových pasů z betonářské oceli 10 505 (R)</t>
  </si>
  <si>
    <t xml:space="preserve">Propojení se stávajícími pasy : 0,10</t>
  </si>
  <si>
    <t xml:space="preserve">Ztracené bednění : 6,00*0,50*0,01</t>
  </si>
  <si>
    <t xml:space="preserve">Vjezdová zeď : 6,50*0,50*0,01</t>
  </si>
  <si>
    <t xml:space="preserve">Vjezdová zeď : 6,50*0,50*0,008</t>
  </si>
  <si>
    <t xml:space="preserve">28594711Rpol</t>
  </si>
  <si>
    <t xml:space="preserve">Trn z betonářské oceli D 16 délky délky 500 mm, vč. vyvrtání a vlepení do otvoru</t>
  </si>
  <si>
    <t xml:space="preserve">kus</t>
  </si>
  <si>
    <t xml:space="preserve">Vlastní</t>
  </si>
  <si>
    <t xml:space="preserve">Indiv</t>
  </si>
  <si>
    <t xml:space="preserve">Rozšíření kolem stávajících základů přibetonávkou : 26+30+26+26</t>
  </si>
  <si>
    <t xml:space="preserve">3</t>
  </si>
  <si>
    <t xml:space="preserve">Svislé a kompletní konstrukce</t>
  </si>
  <si>
    <t xml:space="preserve">311112130RT2</t>
  </si>
  <si>
    <t xml:space="preserve">Stěny z betonových bednicích tvárnic a betonu šířky 300 mm, zálivka betonem C16/20</t>
  </si>
  <si>
    <t xml:space="preserve">(ztracené bednění) z betonových tvárnic a zálivka betonem,</t>
  </si>
  <si>
    <t xml:space="preserve">Vjezdová zeď : 6,50*1,00</t>
  </si>
  <si>
    <t xml:space="preserve">311237432R00</t>
  </si>
  <si>
    <t xml:space="preserve">Zdivo nosné z cihel a tvarovek pálených tloušťky 240 mm,  , charakteristická pevnost v tlaku fk = 2,80 MPa, součinitel prostupu tepla U = 0,92 W/m2.K, hodnota pro zdivo bez omítky při vlhkosti 1%,  </t>
  </si>
  <si>
    <t xml:space="preserve">1.NP : (13,47+7,70)*3,20</t>
  </si>
  <si>
    <t xml:space="preserve">-6,92*3,20</t>
  </si>
  <si>
    <t xml:space="preserve">Odpočet otvorů : -1,05*2,02</t>
  </si>
  <si>
    <t xml:space="preserve">-1,00*0,70*3</t>
  </si>
  <si>
    <t xml:space="preserve">-1,07*2,02</t>
  </si>
  <si>
    <t xml:space="preserve">2.NP : 7,70*3,20</t>
  </si>
  <si>
    <t xml:space="preserve">Odpočet otvorů : -1,07*2,02</t>
  </si>
  <si>
    <t xml:space="preserve">311237472R00</t>
  </si>
  <si>
    <t xml:space="preserve">Zdivo nosné z cihel a tvarovek pálených tloušťky 400 mm,  , charakteristická pevnost v tlaku fk = 2,80 MPa, součinitel prostupu tepla U = 0,28 W/m2.K , hodnota pro zdivo bez omítky při vlhkosti 1%,  </t>
  </si>
  <si>
    <t xml:space="preserve">1.NP : (17,46+5,71+3,36)*2*3,20</t>
  </si>
  <si>
    <t xml:space="preserve">(7,70+10,29+7,70)*3,20</t>
  </si>
  <si>
    <t xml:space="preserve">-7,67*3,20</t>
  </si>
  <si>
    <t xml:space="preserve">Odpočet otvorů : -2,80*1,80*3</t>
  </si>
  <si>
    <t xml:space="preserve">-1,00*1,80*7</t>
  </si>
  <si>
    <t xml:space="preserve">-1,00*1,00*4</t>
  </si>
  <si>
    <t xml:space="preserve">-1,00*1,40*2</t>
  </si>
  <si>
    <t xml:space="preserve">-1,07*2,20*2</t>
  </si>
  <si>
    <t xml:space="preserve">2.NP - po úroveň věnce : (17,46+9,07)*2*0,80</t>
  </si>
  <si>
    <t xml:space="preserve">(7,70+10,29+7,70)*0,80</t>
  </si>
  <si>
    <t xml:space="preserve">Odpočet otvorů : -1,00*0,80</t>
  </si>
  <si>
    <t xml:space="preserve">-1,05*0,80</t>
  </si>
  <si>
    <t xml:space="preserve">-1,96*0,80</t>
  </si>
  <si>
    <t xml:space="preserve">2.NP - nad úrovní věnce : (12,22+4,95+6,00)*1,80</t>
  </si>
  <si>
    <t xml:space="preserve">štíty : 9,87*4,25/2*2</t>
  </si>
  <si>
    <t xml:space="preserve">10,29*4,00/2</t>
  </si>
  <si>
    <t xml:space="preserve">Odpočet otvorů : -1,00*1,80*10</t>
  </si>
  <si>
    <t xml:space="preserve">-2,80*1,80</t>
  </si>
  <si>
    <t xml:space="preserve">-1,00*0,90</t>
  </si>
  <si>
    <t xml:space="preserve">-1,00*1,70</t>
  </si>
  <si>
    <t xml:space="preserve">-1,80*1,00</t>
  </si>
  <si>
    <t xml:space="preserve">vnitřní nosná : 5,00*2,20/2</t>
  </si>
  <si>
    <t xml:space="preserve">Odpočet otvorů : -1,05*1,10</t>
  </si>
  <si>
    <t xml:space="preserve">-1,96*1,10</t>
  </si>
  <si>
    <t xml:space="preserve">311361821R00</t>
  </si>
  <si>
    <t xml:space="preserve">Výztuž nadzákladových zdí z betonářské oceli 10 505(R)</t>
  </si>
  <si>
    <t xml:space="preserve">Vjezdová zeď : 6,50*1,00*0,008</t>
  </si>
  <si>
    <t xml:space="preserve">311419812R00</t>
  </si>
  <si>
    <t xml:space="preserve">Izolace soklů perimetrickými deskami tloušťky 10 cm, nopová fólie</t>
  </si>
  <si>
    <t xml:space="preserve">soklových a podzemních konstrukcí z pěnového polystyrenu (30-35 kg/m3) s povrchovou úpravou stěrkou (pro obklad), omítkou nebo nopovou fólií (podzemní konstrukce)</t>
  </si>
  <si>
    <t xml:space="preserve">Kolem základů pod terénem : 17,56*0,60</t>
  </si>
  <si>
    <t xml:space="preserve">10,49*0,60</t>
  </si>
  <si>
    <t xml:space="preserve">7,20*0,60</t>
  </si>
  <si>
    <t xml:space="preserve">18,05*0,60*2</t>
  </si>
  <si>
    <t xml:space="preserve">317121047RT2</t>
  </si>
  <si>
    <t xml:space="preserve">Překlady pórobetonové nenosné délky 1240 mm, šířky 100 mm, výšky 249 mm</t>
  </si>
  <si>
    <t xml:space="preserve">1.NP : 11</t>
  </si>
  <si>
    <t xml:space="preserve">317121047RT4</t>
  </si>
  <si>
    <t xml:space="preserve">Překlady pórobetonové nenosné délky 1240 mm, šířky 150 mm, výšky 249 mm</t>
  </si>
  <si>
    <t xml:space="preserve">1.NP : 1</t>
  </si>
  <si>
    <t xml:space="preserve">317167210R00</t>
  </si>
  <si>
    <t xml:space="preserve">Překlady keramické montáž a dodávka nosné, délky 1000 mm, šířky 70 mm, výšky 238 mm</t>
  </si>
  <si>
    <t xml:space="preserve">Včetně:</t>
  </si>
  <si>
    <t xml:space="preserve">- podepření plochých překladů v montážním stavu,</t>
  </si>
  <si>
    <t xml:space="preserve">- dodávky překladů.</t>
  </si>
  <si>
    <t xml:space="preserve">Nika pro rozvaděč : 3</t>
  </si>
  <si>
    <t xml:space="preserve">317167211R00</t>
  </si>
  <si>
    <t xml:space="preserve">Překlady keramické montáž a dodávka nosné, délky 1250 mm, šířky 70 mm, výšky 238 mm</t>
  </si>
  <si>
    <t xml:space="preserve">Dle výkazu  projektanta : 95</t>
  </si>
  <si>
    <t xml:space="preserve">317167212R00</t>
  </si>
  <si>
    <t xml:space="preserve">Překlady keramické montáž a dodávka nosné, délky 1500 mm, šířky 70 mm, výšky 238 mm</t>
  </si>
  <si>
    <t xml:space="preserve">Dle výkazu  projektanta : 21</t>
  </si>
  <si>
    <t xml:space="preserve">317167215R00</t>
  </si>
  <si>
    <t xml:space="preserve">Překlady keramické montáž a dodávka nosné, délky 2250 mm, šířky 70 mm, výšky 238 mm</t>
  </si>
  <si>
    <t xml:space="preserve">Dle výkazu  projektanta : 4</t>
  </si>
  <si>
    <t xml:space="preserve">317167216R00</t>
  </si>
  <si>
    <t xml:space="preserve">Překlady keramické montáž a dodávka nosné, délky 2500 mm, šířky 70 mm, výšky 238 mm</t>
  </si>
  <si>
    <t xml:space="preserve">317167220R00</t>
  </si>
  <si>
    <t xml:space="preserve">Překlady keramické montáž a dodávka nosné, délky 3500 mm, šířky 70 mm, výšky 238 mm</t>
  </si>
  <si>
    <t xml:space="preserve">Dle výkazu  projektanta : 12</t>
  </si>
  <si>
    <t xml:space="preserve">317998115R00</t>
  </si>
  <si>
    <t xml:space="preserve">Překlady keramické izolace vkládaná mezi překlady tloušťky 100 mm</t>
  </si>
  <si>
    <t xml:space="preserve">m</t>
  </si>
  <si>
    <t xml:space="preserve">Obvodové zdivo : </t>
  </si>
  <si>
    <t xml:space="preserve">1.NP : 3,25*3</t>
  </si>
  <si>
    <t xml:space="preserve">1,25*14</t>
  </si>
  <si>
    <t xml:space="preserve">1,50</t>
  </si>
  <si>
    <t xml:space="preserve">317234410R00</t>
  </si>
  <si>
    <t xml:space="preserve">Vyzdívka mezi nosníky cementovou</t>
  </si>
  <si>
    <t xml:space="preserve">801-4</t>
  </si>
  <si>
    <t xml:space="preserve">jakýmikoliv cihlami pálenými na jakoukoliv maltu,</t>
  </si>
  <si>
    <t xml:space="preserve">1.NP : 1,55*0,80*0,14</t>
  </si>
  <si>
    <t xml:space="preserve">317314160R00</t>
  </si>
  <si>
    <t xml:space="preserve">Podbetonování zhlaví nosníků zdivo šířky 600 mm</t>
  </si>
  <si>
    <t xml:space="preserve">betonem C 16/20. Tloušťka lože 50 mm, délka 200 mm.</t>
  </si>
  <si>
    <t xml:space="preserve">1.NP : 2</t>
  </si>
  <si>
    <t xml:space="preserve">317941123R00</t>
  </si>
  <si>
    <t xml:space="preserve">Osazení ocelových válcovaných nosníků na zdivu bez dodávky materiálu, výšky od 140 do 220 mm</t>
  </si>
  <si>
    <t xml:space="preserve">profilu I, nebo IE, nebo U, nebo UE, nebo L</t>
  </si>
  <si>
    <t xml:space="preserve">Nosná kce krovu : </t>
  </si>
  <si>
    <t xml:space="preserve">2x U 220 : 9,35*2*9*29,40/1000</t>
  </si>
  <si>
    <t xml:space="preserve">I 140 - 5x 1550 mm : </t>
  </si>
  <si>
    <t xml:space="preserve">1.NP : 1,40*1,55*0,0143*5</t>
  </si>
  <si>
    <t xml:space="preserve">330321410R00</t>
  </si>
  <si>
    <t xml:space="preserve">Beton sloupů a pilířů železový třídy C 25/30</t>
  </si>
  <si>
    <t xml:space="preserve">táhel, rámových stojek, vzpěr (bez výztuže), s pomocným lešením o výšce podlahy do 1,90 m a pro zatížení do 1,5 kPa,</t>
  </si>
  <si>
    <t xml:space="preserve">1.NP : 0,25*0,24*3,20</t>
  </si>
  <si>
    <t xml:space="preserve">331351101R00</t>
  </si>
  <si>
    <t xml:space="preserve">Bednění hranatých sloupů průřezu pravoúhlého čtyřúhelníka_x005F_x000D_
 zřízení</t>
  </si>
  <si>
    <t xml:space="preserve">(pilířů), rámových stojek, táhel nebo vzpěr svislých nebo šikmých (odkloněných) o výšce do 4 m včetně vzepření</t>
  </si>
  <si>
    <t xml:space="preserve">1.NP : (0,25+0,24)*2*3,20</t>
  </si>
  <si>
    <t xml:space="preserve">331351102R00</t>
  </si>
  <si>
    <t xml:space="preserve">Bednění hranatých sloupů průřezu pravoúhlého čtyřúhelníka_x005F_x000D_
 odstranění</t>
  </si>
  <si>
    <t xml:space="preserve">Položka pořadí 58 : 19,70000</t>
  </si>
  <si>
    <t xml:space="preserve">331361821R00</t>
  </si>
  <si>
    <t xml:space="preserve">Výztuž hranatých sloupů z betonářské oceli_x005F_x000D_
 10 505(R)</t>
  </si>
  <si>
    <t xml:space="preserve">pilířů, rámových stojek, vzpěr, věšáků nebo táhel svislých nebo šikmých. Včetně distančních prvků.</t>
  </si>
  <si>
    <t xml:space="preserve">338171122R00</t>
  </si>
  <si>
    <t xml:space="preserve">Osazování sloupků a vzpěr plotových ocelových výšky do 2,60 m, se zabetonováním do 0,5 m3 do předem připravených jamek betonem C 25/30</t>
  </si>
  <si>
    <t xml:space="preserve">801-5</t>
  </si>
  <si>
    <t xml:space="preserve">trubkových nebo profilovaných</t>
  </si>
  <si>
    <t xml:space="preserve">342012222RT1</t>
  </si>
  <si>
    <t xml:space="preserve">Příčky z desek sádrokartonových jednoduché opláštění, jednoduchá konstrukce CW 75 tloušťka příčky 100 mm, desky protipožární, tloušťky 12,5 mm, tloušťka izolace 80 mm, požární odolnost EI 45</t>
  </si>
  <si>
    <t xml:space="preserve">zřízení nosné konstrukce příčky, vložení tepelné izolace tl. do 5 cm, montáž desek, tmelení spár Q2 a úprava rohů. Včetně dodávek materiálu.</t>
  </si>
  <si>
    <t xml:space="preserve">2.NP : (2,12+0,10+4,35+4,23+7,70+2,05+2,10)*3,00</t>
  </si>
  <si>
    <t xml:space="preserve">Odpočet otvorů : -0,90*2,02*2</t>
  </si>
  <si>
    <t xml:space="preserve">-0,80*2,00</t>
  </si>
  <si>
    <t xml:space="preserve">342012224RT1</t>
  </si>
  <si>
    <t xml:space="preserve">Příčky z desek sádrokartonových jednoduché opláštění, jednoduchá konstrukce CW 75 tloušťka příčky 100 mm, desky protipožární impregnované, tloušťky 12,5 mm, tloušťka izolace 80 mm, požární odolnost EI 45</t>
  </si>
  <si>
    <t xml:space="preserve">2.NP : (0,10+1,20+1,20+1,85+4,23)*3,00</t>
  </si>
  <si>
    <t xml:space="preserve">Odpočet otvorů : -0,80*2,02*3</t>
  </si>
  <si>
    <t xml:space="preserve">342013324RT3</t>
  </si>
  <si>
    <t xml:space="preserve">Příčky z desek sádrokartonových dvojité opláštění, jednoduchá konstrukce CW 100 tloušťka příčky 150 mm, desky protipožární impregnované, tloušťky 12,5 mm, tloušťka izolace 100 mm, požární odolnost EI 90</t>
  </si>
  <si>
    <t xml:space="preserve">2.NP : 2,40*3,00</t>
  </si>
  <si>
    <t xml:space="preserve">342255024R00</t>
  </si>
  <si>
    <t xml:space="preserve">Příčky z cihel a tvárnic nepálených příčky z příčkovek pórobetonových tloušťky 100 mm</t>
  </si>
  <si>
    <t xml:space="preserve">včetně pomocného lešení</t>
  </si>
  <si>
    <t xml:space="preserve">1.NP : (3,12+3,12+3,12+2,60+1,52+1,40+4,45+2,40+3,35+0,10+0,90+2,10+2,40)*3,20</t>
  </si>
  <si>
    <t xml:space="preserve">Odpočet otvorů : -0,90*2,02*4</t>
  </si>
  <si>
    <t xml:space="preserve">-0,80*2,02*2</t>
  </si>
  <si>
    <t xml:space="preserve">-0,70*2,02*4</t>
  </si>
  <si>
    <t xml:space="preserve">342255028R00</t>
  </si>
  <si>
    <t xml:space="preserve">Příčky z cihel a tvárnic nepálených příčky z příčkovek pórobetonových tloušťky 150 mm</t>
  </si>
  <si>
    <t xml:space="preserve">1.NP : (3,12+3,12+2,20)*3,20</t>
  </si>
  <si>
    <t xml:space="preserve">Odpočet otvorů : -0,90*2,02</t>
  </si>
  <si>
    <t xml:space="preserve">346244381RT2</t>
  </si>
  <si>
    <t xml:space="preserve">Plentování ocelových nosníků jednostranné výšky do 200 mm</t>
  </si>
  <si>
    <t xml:space="preserve">jakýmikoliv cihlami,</t>
  </si>
  <si>
    <t xml:space="preserve">1.NP : 1,55*0,14</t>
  </si>
  <si>
    <t xml:space="preserve">347021242R00</t>
  </si>
  <si>
    <t xml:space="preserve">Předstěny 2x opláštěné speciálními deskami sádrovláknitými předsazené stěny spřažené ze sádrovláknitých desek tl. 20 mm tloušťka předstěny 70 mm, ocelová konstrukce CD,  </t>
  </si>
  <si>
    <t xml:space="preserve">s úpravou rohů, koutů a hran konstrukcí, přebroušení a tmelení spár,</t>
  </si>
  <si>
    <t xml:space="preserve">Boky vikýřů - 2 vrstvy : 3,00*2,50/2*4</t>
  </si>
  <si>
    <t xml:space="preserve">346275115R00</t>
  </si>
  <si>
    <t xml:space="preserve">Přizdívky a obezdívky z desek pórobetonových tloušťky 150 mm</t>
  </si>
  <si>
    <t xml:space="preserve">s pomocným lešením o výšce podlahy do 1900 mm a pro zatížení do 1,5 kPa.</t>
  </si>
  <si>
    <t xml:space="preserve">1.NP - číslo místnosti : </t>
  </si>
  <si>
    <t xml:space="preserve">105 : 0,90*1,25</t>
  </si>
  <si>
    <t xml:space="preserve">117 : 0,96*1,25</t>
  </si>
  <si>
    <t xml:space="preserve">13380625R</t>
  </si>
  <si>
    <t xml:space="preserve">tyč ocelová profilová válcovaná za tepla 11375 (S 235JR); průřez I; výška 140 mm</t>
  </si>
  <si>
    <t xml:space="preserve">SPCM</t>
  </si>
  <si>
    <t xml:space="preserve">POL3_</t>
  </si>
  <si>
    <t xml:space="preserve">Přípočet ztratného ve výši 8 % : 0,08</t>
  </si>
  <si>
    <t xml:space="preserve">13483420R</t>
  </si>
  <si>
    <t xml:space="preserve">tyč ocelová profilová válcovaná za tepla 11375 (S235JR); průřez U; výška 220 mm</t>
  </si>
  <si>
    <t xml:space="preserve">Přípočet ztratného ve výši 10 % : 0,10</t>
  </si>
  <si>
    <t xml:space="preserve">4</t>
  </si>
  <si>
    <t xml:space="preserve">Vodorovné konstrukce</t>
  </si>
  <si>
    <t xml:space="preserve">411321515R00</t>
  </si>
  <si>
    <t xml:space="preserve">Beton stropů železový stropů deskových, desek plochých střech, desek balkónových, desek hřibových stropů včetně hlavic hřibových sloupů, železový (bez výztuže) třídy C 30/37</t>
  </si>
  <si>
    <t xml:space="preserve">Strop nad 1.NP : 243,10*0,22</t>
  </si>
  <si>
    <t xml:space="preserve">Odpočet schodiště : -2,60*4,25*0,22</t>
  </si>
  <si>
    <t xml:space="preserve">Stříška nad vstupem : 3,00*1,00*0,20</t>
  </si>
  <si>
    <t xml:space="preserve">2,00*1,00*0,20</t>
  </si>
  <si>
    <t xml:space="preserve">411351101RT4</t>
  </si>
  <si>
    <t xml:space="preserve">Bednění stropů deskových, balkonových nebo plošných konzol plné, rovné, popř. s náběhy systémové, včetně podepření, tloušťka stropu 240 mm, - zřízení</t>
  </si>
  <si>
    <t xml:space="preserve">s pomocným lešením</t>
  </si>
  <si>
    <t xml:space="preserve">Strop nad 1.NP : 16,66*5,71</t>
  </si>
  <si>
    <t xml:space="preserve">16,66*3,12</t>
  </si>
  <si>
    <t xml:space="preserve">6,65*7,70</t>
  </si>
  <si>
    <t xml:space="preserve">2,60*7,70</t>
  </si>
  <si>
    <t xml:space="preserve">Odpočet schodiště : -2,60*4,25</t>
  </si>
  <si>
    <t xml:space="preserve">Stříška nad vstupem : 3,00*1,00</t>
  </si>
  <si>
    <t xml:space="preserve">2,00*1,00</t>
  </si>
  <si>
    <t xml:space="preserve">411351102R00</t>
  </si>
  <si>
    <t xml:space="preserve">Bednění stropů deskových, balkonových nebo plošných konzol plné, rovné, popř. s náběhy  , - odstranění</t>
  </si>
  <si>
    <t xml:space="preserve">Položka pořadí 56 : 212,28280</t>
  </si>
  <si>
    <t xml:space="preserve">411351801R00</t>
  </si>
  <si>
    <t xml:space="preserve">Bednění stropů bednění svislých ploch zřízení</t>
  </si>
  <si>
    <t xml:space="preserve">Schodiště : (2,60+4,25)*2</t>
  </si>
  <si>
    <t xml:space="preserve">Stříška nad vstupem : 1,00+2,00+2,00+1,00</t>
  </si>
  <si>
    <t xml:space="preserve">411351802R00</t>
  </si>
  <si>
    <t xml:space="preserve">Bednění stropů bednění svislých ploch odstranění</t>
  </si>
  <si>
    <t xml:space="preserve">411361821R00</t>
  </si>
  <si>
    <t xml:space="preserve">Výztuž stropů z betonářské oceli 10 505(R)</t>
  </si>
  <si>
    <t xml:space="preserve"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</si>
  <si>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411364012R00</t>
  </si>
  <si>
    <t xml:space="preserve">Výztuž k přerušení tepelného mostu předsazených konstrukcí prvek k přerušení tepelného mostu pro vykonzolované balkónové desky, stupeň únosnosti 20, výška prvku 160 - 250 mm, bez požární odolnosti</t>
  </si>
  <si>
    <t xml:space="preserve">usazení, srovnání polohy a zajištění prvku v poloze</t>
  </si>
  <si>
    <t xml:space="preserve">Stříška nad vstupem : 3,00+3,00</t>
  </si>
  <si>
    <t xml:space="preserve">413321414R00</t>
  </si>
  <si>
    <t xml:space="preserve">Beton nosníků železový třídy C 25/30</t>
  </si>
  <si>
    <t xml:space="preserve">včetně stěnových, nosníků jeřábových drah, volných trámů, průvlaků, rámových příčlí, ztužidel, konzol, vodorovných táhel a podobných tyčových konstrukcí,</t>
  </si>
  <si>
    <t xml:space="preserve">2.NP - na úrovni +6,250 : (9,07+9,07+4,94+6,00)*0,225*0,40</t>
  </si>
  <si>
    <t xml:space="preserve">413351101R00</t>
  </si>
  <si>
    <t xml:space="preserve">Bednění nosníků zřízení bednění nosníků š.do 600 mm, v.do 600 mm</t>
  </si>
  <si>
    <t xml:space="preserve"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</si>
  <si>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 xml:space="preserve">2.NP - na úrovni +6,250 : 9,07+9,07+4,94+6,00</t>
  </si>
  <si>
    <t xml:space="preserve">413351103R00</t>
  </si>
  <si>
    <t xml:space="preserve">Bednění nosníků odstranění bednění nosníků š.do 600 mm, v.do 600 mm</t>
  </si>
  <si>
    <t xml:space="preserve">Položka pořadí 63 : 29,08000</t>
  </si>
  <si>
    <t xml:space="preserve">413361821R00</t>
  </si>
  <si>
    <t xml:space="preserve">Výztuž nosníků z betonářské oceli 10 505(R)</t>
  </si>
  <si>
    <t xml:space="preserve"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konstrukce. Včetně distančních prvků.</t>
  </si>
  <si>
    <t xml:space="preserve">2.NP - na úrovni +6,250 : (9,07+9,07+4,94+6,00)*0,225*0,40*0,25</t>
  </si>
  <si>
    <t xml:space="preserve">416021122R00</t>
  </si>
  <si>
    <t xml:space="preserve">Podhledy na kovové konstrukci opláštěné deskami sádrokartonovými nosná konstrukce z profilů CD s přímým uchycením 1x deska, tloušťky 12,5 mm, protipožární</t>
  </si>
  <si>
    <t xml:space="preserve">1.NP : </t>
  </si>
  <si>
    <t xml:space="preserve">104 : 29,80</t>
  </si>
  <si>
    <t xml:space="preserve">107 : 4,00</t>
  </si>
  <si>
    <t xml:space="preserve">108 : 7,00</t>
  </si>
  <si>
    <t xml:space="preserve">109 : 3,30</t>
  </si>
  <si>
    <t xml:space="preserve">416021124R00</t>
  </si>
  <si>
    <t xml:space="preserve">Podhledy na kovové konstrukci opláštěné deskami sádrokartonovými nosná konstrukce z profilů CD s přímým uchycením 1x deska, tloušťky 12,5 mm, protipožární impregnovaná</t>
  </si>
  <si>
    <t xml:space="preserve">102 : 1,50</t>
  </si>
  <si>
    <t xml:space="preserve">103 : 2,00</t>
  </si>
  <si>
    <t xml:space="preserve">105 : 1,90</t>
  </si>
  <si>
    <t xml:space="preserve">110 : 8,80</t>
  </si>
  <si>
    <t xml:space="preserve">111 : 6,50</t>
  </si>
  <si>
    <t xml:space="preserve">117 : 1,50</t>
  </si>
  <si>
    <t xml:space="preserve">417237114R00</t>
  </si>
  <si>
    <t xml:space="preserve">Obezdění ztužujícího věnce pálenou věncovkou  výšky 250 mm</t>
  </si>
  <si>
    <t xml:space="preserve">s vložením tepelné izolace z pěnového polystyrenu tl. 100 mm a zajištěním polohy izolace maltou</t>
  </si>
  <si>
    <t xml:space="preserve">V úrovni stropu nad 1.NP : (17,46+17,61)*2</t>
  </si>
  <si>
    <t xml:space="preserve">417321414R00</t>
  </si>
  <si>
    <t xml:space="preserve">Železobeton ztužujících pásů a věnců třídy C 25/30</t>
  </si>
  <si>
    <t xml:space="preserve">2.NP - v úrovni +4,250 : (17,46+9,07+7,57+7,70+10,29+17,17+9,49)*0,25*0,20</t>
  </si>
  <si>
    <t xml:space="preserve">Zesílení stropu nad 1.NP pro kotvení stříšky : (3,40+4,30)*0,30*0,20</t>
  </si>
  <si>
    <t xml:space="preserve">417351111R00</t>
  </si>
  <si>
    <t xml:space="preserve">Bednění bočnic ztužujících pásů a věnců včetně vzpěr obě strany, zřízení</t>
  </si>
  <si>
    <t xml:space="preserve">2.NP - v úrovni +4,250 : 17,46+9,07+7,57+7,70+10,29+17,17+9,49</t>
  </si>
  <si>
    <t xml:space="preserve">Zesílení stropu nad 1.NP pro kotvení stříšky : (3,40+4,30)</t>
  </si>
  <si>
    <t xml:space="preserve">417351113R00</t>
  </si>
  <si>
    <t xml:space="preserve">Bednění bočnic ztužujících pásů a věnců včetně vzpěr obě strany, odstranění</t>
  </si>
  <si>
    <t xml:space="preserve">Položka pořadí 70 : 86,45000</t>
  </si>
  <si>
    <t xml:space="preserve">417361821R00</t>
  </si>
  <si>
    <t xml:space="preserve">Výztuž ztužujících pásů a věnců z betonářské oceli 10 505(R)</t>
  </si>
  <si>
    <t xml:space="preserve">Včetně distančních prvků.</t>
  </si>
  <si>
    <t xml:space="preserve">2.NP - v úrovni +4,250 : (17,46+9,07+7,57+7,70+10,29+17,17+9,49)*0,25*0,20*0,18</t>
  </si>
  <si>
    <t xml:space="preserve">Zesílení stropu nad 1.NP pro kotvení stříšky : (3,40+4,30)*0,30*0,20*0,18</t>
  </si>
  <si>
    <t xml:space="preserve">430321414R00</t>
  </si>
  <si>
    <t xml:space="preserve">Beton schodišťových konstrukcí (stupňů, schodnic, ramen, podest s nosníky) železový třídy C 25/30</t>
  </si>
  <si>
    <t xml:space="preserve">Vnitřní schody : </t>
  </si>
  <si>
    <t xml:space="preserve">Schod. desky : 4,00*1,30*0,18*2</t>
  </si>
  <si>
    <t xml:space="preserve">Podesta : 2,00*1,25*0,18</t>
  </si>
  <si>
    <t xml:space="preserve">430361821R00</t>
  </si>
  <si>
    <t xml:space="preserve">Výztuž schodišťových konstrukcí  (stupňů, schodnic, ramen, podest s nosníky) z betonářské oceli 10505</t>
  </si>
  <si>
    <t xml:space="preserve">Schod. desky : 4,00*1,30*0,18*2*0,18</t>
  </si>
  <si>
    <t xml:space="preserve">Podesta : 2,00*1,25*0,18*0,18</t>
  </si>
  <si>
    <t xml:space="preserve">431351121R00</t>
  </si>
  <si>
    <t xml:space="preserve">Bednění podest a podstupňových desek přímočarých zřízení</t>
  </si>
  <si>
    <t xml:space="preserve">včetně podpěrné konstrukce o výšce do 4 m</t>
  </si>
  <si>
    <t xml:space="preserve">s pomocným lešením o výšce podlahy do 1900 mm a pro zatížení do 1,5 kPa,</t>
  </si>
  <si>
    <t xml:space="preserve">Schod. desky : 4,00*1,30*2</t>
  </si>
  <si>
    <t xml:space="preserve">4,00*0,20*2</t>
  </si>
  <si>
    <t xml:space="preserve">Podesta : 2,00*1,25</t>
  </si>
  <si>
    <t xml:space="preserve">431351122R00</t>
  </si>
  <si>
    <t xml:space="preserve">Bednění podest a podstupňových desek přímočarých odstranění</t>
  </si>
  <si>
    <t xml:space="preserve">Položka pořadí 75 : 14,50000</t>
  </si>
  <si>
    <t xml:space="preserve">434311115R00</t>
  </si>
  <si>
    <t xml:space="preserve">Stupně dusané z betonu třídy C 20/25</t>
  </si>
  <si>
    <t xml:space="preserve">na terén nebo na desku z betonu prostého nebo prokládaného kamenem, bez potěru, se zahlazením povrchu,</t>
  </si>
  <si>
    <t xml:space="preserve">Vnitřní schodiště : 1,30*22</t>
  </si>
  <si>
    <t xml:space="preserve">434351141R00</t>
  </si>
  <si>
    <t xml:space="preserve">Bednění stupňů betonovaných na podstupňové desce nebo na terénu přímočarých zřízení</t>
  </si>
  <si>
    <t xml:space="preserve">Vnitřní schodiště : (0,15+0,30)*1,30*22</t>
  </si>
  <si>
    <t xml:space="preserve">434351142R00</t>
  </si>
  <si>
    <t xml:space="preserve">Bednění stupňů betonovaných na podstupňové desce nebo na terénu přímočarých odstranění</t>
  </si>
  <si>
    <t xml:space="preserve">Položka pořadí 78 : 12,87000</t>
  </si>
  <si>
    <t xml:space="preserve">447113122RZ1</t>
  </si>
  <si>
    <t xml:space="preserve">Podkroví a stropy opláštěné sádrokartonovými deskami, bez záklopu nosná konstrukce z profilů CD 1x deska, tloušťky 12,5 mm, protipožární, bez dodávky a montáže izolace,  </t>
  </si>
  <si>
    <t xml:space="preserve">2.NP - číslo místnosti : </t>
  </si>
  <si>
    <t xml:space="preserve">201 : 6,00*2,60</t>
  </si>
  <si>
    <t xml:space="preserve">1,70*3,30</t>
  </si>
  <si>
    <t xml:space="preserve">202 + 204 : 7,70*(4,00+3,80)</t>
  </si>
  <si>
    <t xml:space="preserve">203, 207, 209 : 122,50</t>
  </si>
  <si>
    <t xml:space="preserve">2,45*3,05*3</t>
  </si>
  <si>
    <t xml:space="preserve">447113124RZ1</t>
  </si>
  <si>
    <t xml:space="preserve">Podkroví a stropy opláštěné sádrokartonovými deskami, bez záklopu nosná konstrukce z profilů CD 1x deska, tloušťky 12,5 mm, protipožární impregnovaná, bez dodávky a montáže izolace,  </t>
  </si>
  <si>
    <t xml:space="preserve">205, 206, 208 : 4,50</t>
  </si>
  <si>
    <t xml:space="preserve">2,40*3,05</t>
  </si>
  <si>
    <t xml:space="preserve">5</t>
  </si>
  <si>
    <t xml:space="preserve">Komunikace</t>
  </si>
  <si>
    <t xml:space="preserve">564841112RT2</t>
  </si>
  <si>
    <t xml:space="preserve">Podklad ze štěrkodrti s rozprostřením a zhutněním frakce 0-32 mm, tloušťka po zhutnění 130 mm</t>
  </si>
  <si>
    <t xml:space="preserve">Pod dlažbu tl. 8 cm : 82,00</t>
  </si>
  <si>
    <t xml:space="preserve">564861111RT2</t>
  </si>
  <si>
    <t xml:space="preserve">Podklad ze štěrkodrti s rozprostřením a zhutněním frakce 0-32 mm, tloušťka po zhutnění 200 mm</t>
  </si>
  <si>
    <t xml:space="preserve">Pod dlažbu tl. 6 cm : 88,00</t>
  </si>
  <si>
    <t xml:space="preserve">564861111RT4</t>
  </si>
  <si>
    <t xml:space="preserve">Podklad ze štěrkodrti s rozprostřením a zhutněním frakce 0-63 mm, tloušťka po zhutnění 200 mm</t>
  </si>
  <si>
    <t xml:space="preserve">591211111R00</t>
  </si>
  <si>
    <t xml:space="preserve">Kladení dlažby z kostek drobných z kamene, do lože z kameniva těženého tloušťky 50 mm</t>
  </si>
  <si>
    <t xml:space="preserve">s provedením lože do 50 mm, s vyplněním spár, s dvojím beraněním a se smetením přebytečného materiálu na krajnici</t>
  </si>
  <si>
    <t xml:space="preserve">596215021R00</t>
  </si>
  <si>
    <t xml:space="preserve">Kladení zámkové dlažby do drtě tloušťka dlažby 60 mm, tloušťka lože 40 mm</t>
  </si>
  <si>
    <t xml:space="preserve">s provedením lože z kameniva drceného, s vyplněním spár, s dvojitým hutněním a se smetením přebytečného materiálu na krajnici. S dodáním hmot pro lože a výplň spár.</t>
  </si>
  <si>
    <t xml:space="preserve">Dvůr : 88,00</t>
  </si>
  <si>
    <t xml:space="preserve">596215040R00</t>
  </si>
  <si>
    <t xml:space="preserve">Kladení zámkové dlažby do drtě tloušťka dlažby 80 mm, tloušťka lože 40 mm</t>
  </si>
  <si>
    <t xml:space="preserve">596291111R00</t>
  </si>
  <si>
    <t xml:space="preserve">Řezání zámkové dlažby tloušťky 60 mm</t>
  </si>
  <si>
    <t xml:space="preserve">596291113R00</t>
  </si>
  <si>
    <t xml:space="preserve">Řezání zámkové dlažby tloušťky 80 mm</t>
  </si>
  <si>
    <t xml:space="preserve">59245110R</t>
  </si>
  <si>
    <t xml:space="preserve">dlažba betonová dvouvrstvá, skladebná; obdélník; šedá; l = 200 mm; š = 100 mm; tl. 60,0 mm</t>
  </si>
  <si>
    <t xml:space="preserve">88,00</t>
  </si>
  <si>
    <t xml:space="preserve">Přípočet ztratného ve výši 1 % : 0,01</t>
  </si>
  <si>
    <t xml:space="preserve">592451170R</t>
  </si>
  <si>
    <t xml:space="preserve">dlažba betonová dvouvrstvá; obdélník; šedá; l = 200 mm; š = 100 mm; tl. 80,0 mm</t>
  </si>
  <si>
    <t xml:space="preserve">82,00</t>
  </si>
  <si>
    <t xml:space="preserve">61</t>
  </si>
  <si>
    <t xml:space="preserve">Úpravy povrchů vnitřní</t>
  </si>
  <si>
    <t xml:space="preserve">602016141R00</t>
  </si>
  <si>
    <t xml:space="preserve">Omítky stěn z hotových směsí vrstva štuková, vápenocementová,  , tloušťka vrstvy 3 mm,  </t>
  </si>
  <si>
    <t xml:space="preserve">po jednotlivých vrstvách</t>
  </si>
  <si>
    <t xml:space="preserve">101 : (2,60+6,20)*2*3,00</t>
  </si>
  <si>
    <t xml:space="preserve">Odpočet otvorů : -1,07*2,15*2</t>
  </si>
  <si>
    <t xml:space="preserve">-1,00*1,00</t>
  </si>
  <si>
    <t xml:space="preserve">-1,00*1,80</t>
  </si>
  <si>
    <t xml:space="preserve">-0,90*2,02</t>
  </si>
  <si>
    <t xml:space="preserve">Přípočet ostění : (2,15+1,07+2,15)*0,18</t>
  </si>
  <si>
    <t xml:space="preserve">(1,00+1,00+1,00)*0,18</t>
  </si>
  <si>
    <t xml:space="preserve">(1,80+1,00+1,80)*0,18</t>
  </si>
  <si>
    <t xml:space="preserve">102 : (1,05+1,40)*2*(2,80-2,00)</t>
  </si>
  <si>
    <t xml:space="preserve">103 : (1,45+1,40)*2*(2,80-2,00)</t>
  </si>
  <si>
    <t xml:space="preserve">104 : (5,15+6,65)*2*2,80</t>
  </si>
  <si>
    <t xml:space="preserve">-1,07*2,15</t>
  </si>
  <si>
    <t xml:space="preserve">-0,70*2,02</t>
  </si>
  <si>
    <t xml:space="preserve">-0,90*2,02*2</t>
  </si>
  <si>
    <t xml:space="preserve">-1,00*1,80*2</t>
  </si>
  <si>
    <t xml:space="preserve">Přípočet ostění : (1,80+1,00+1,80)*0,18*2</t>
  </si>
  <si>
    <t xml:space="preserve">(2,15+1,07+2,15)*0,80</t>
  </si>
  <si>
    <t xml:space="preserve">105 : (2,10+0,90)*2*(2,80-2,00)</t>
  </si>
  <si>
    <t xml:space="preserve">106 : (2,70+2,40)*2*3,00</t>
  </si>
  <si>
    <t xml:space="preserve">2,40*3,00*2</t>
  </si>
  <si>
    <t xml:space="preserve">Přípočet ostění : (1,00+1,00+1,00)*0,18</t>
  </si>
  <si>
    <t xml:space="preserve">107 : (1,65+2,40)*2*2,80</t>
  </si>
  <si>
    <t xml:space="preserve">-0,80*2,02</t>
  </si>
  <si>
    <t xml:space="preserve">-1,00*1,40</t>
  </si>
  <si>
    <t xml:space="preserve">Přípočet ostění : (1,40+1,00+1,40)*0,18</t>
  </si>
  <si>
    <t xml:space="preserve">108 : (2,10+3,35)*2*2,80</t>
  </si>
  <si>
    <t xml:space="preserve">Odpočet otvorů : -0,80*2,02</t>
  </si>
  <si>
    <t xml:space="preserve">109 : (1,20+2,77)*2*2,80</t>
  </si>
  <si>
    <t xml:space="preserve">Odpočet otvorů : -1,07*2,02*2</t>
  </si>
  <si>
    <t xml:space="preserve">110 : (3,18+2,77)*2*(2,80-2,00)</t>
  </si>
  <si>
    <t xml:space="preserve">111 : (2,07+3,12)*2*(2,80-2,00)</t>
  </si>
  <si>
    <t xml:space="preserve">112, 113 : (16,66+8,72)*2*3,00</t>
  </si>
  <si>
    <t xml:space="preserve">-1,00*2,15</t>
  </si>
  <si>
    <t xml:space="preserve">(0,70+1,00+0,70)*0,18*3</t>
  </si>
  <si>
    <t xml:space="preserve">114 : (3,85+2,98)*2*(3,00-2,00)</t>
  </si>
  <si>
    <t xml:space="preserve">Přípočet ostění : (0,80+1,00+0,80)*0,18</t>
  </si>
  <si>
    <t xml:space="preserve">115 : (1,20+2,98)*2*3,00</t>
  </si>
  <si>
    <t xml:space="preserve">-(0,86+1,20+0,86)*2,00</t>
  </si>
  <si>
    <t xml:space="preserve">Odpočet otvorů : -1,07*2,15</t>
  </si>
  <si>
    <t xml:space="preserve">Přípočet ostění : (2,15+1,07+2,15)*0,22</t>
  </si>
  <si>
    <t xml:space="preserve">116 : (1,52+1,92)*2*3,00</t>
  </si>
  <si>
    <t xml:space="preserve">117 : (1,52+1,13)*2*(2,80-2,00)</t>
  </si>
  <si>
    <t xml:space="preserve">Mezisoučet</t>
  </si>
  <si>
    <t xml:space="preserve">201 : 1,25*1,20</t>
  </si>
  <si>
    <t xml:space="preserve">2,60*(1,20+3,10)/2</t>
  </si>
  <si>
    <t xml:space="preserve">(7,70+2,60+6,00)*3,10</t>
  </si>
  <si>
    <t xml:space="preserve">Odpočet otvorů : -1,96*2,02</t>
  </si>
  <si>
    <t xml:space="preserve">Přípočet ostění : (1,00+1,80+1,00)*0,18</t>
  </si>
  <si>
    <t xml:space="preserve">(1,80+1,00+1,80)*0,18*2</t>
  </si>
  <si>
    <t xml:space="preserve">202 : (3,70+7,70+1,55)*3,10</t>
  </si>
  <si>
    <t xml:space="preserve">203 : 2,23*1,20</t>
  </si>
  <si>
    <t xml:space="preserve">2,43*(1,20+3,10)/2*2</t>
  </si>
  <si>
    <t xml:space="preserve">2,63*(1,20+3,10)/2</t>
  </si>
  <si>
    <t xml:space="preserve">(4,22+9,70+10,13)*3,10</t>
  </si>
  <si>
    <t xml:space="preserve">-1,96*2,02</t>
  </si>
  <si>
    <t xml:space="preserve">-1,00*1,80*6</t>
  </si>
  <si>
    <t xml:space="preserve">Přípočet ostění : (1,80+1,00+1,80)*0,18*6</t>
  </si>
  <si>
    <t xml:space="preserve">(1,80+2,80+1,80)*0,18</t>
  </si>
  <si>
    <t xml:space="preserve">204 : 7,70*1,20</t>
  </si>
  <si>
    <t xml:space="preserve">2,50*(1,20+3,10)/2*2</t>
  </si>
  <si>
    <t xml:space="preserve">(0,35+2,50)*3,10</t>
  </si>
  <si>
    <t xml:space="preserve">205 : 1,85*(3,10-2,00)</t>
  </si>
  <si>
    <t xml:space="preserve">Odpočet otvorů : -1,00*1,10</t>
  </si>
  <si>
    <t xml:space="preserve">Přípočet ostění : (1,10+1,00+1,10)*0,18</t>
  </si>
  <si>
    <t xml:space="preserve">207 : 4,35*3,10</t>
  </si>
  <si>
    <t xml:space="preserve">Odpočet otvorů : -1,00*2,70</t>
  </si>
  <si>
    <t xml:space="preserve">Přípočet ostění : (2,70+1,00+2,70)*0,18</t>
  </si>
  <si>
    <t xml:space="preserve">(0,90+1,00+0,90)*0,18</t>
  </si>
  <si>
    <t xml:space="preserve">208 : 2,40*0,60</t>
  </si>
  <si>
    <t xml:space="preserve">209 : 2,23*1,20</t>
  </si>
  <si>
    <t xml:space="preserve">2,00*3,10</t>
  </si>
  <si>
    <t xml:space="preserve">2,12*(1,20+3,10)/2</t>
  </si>
  <si>
    <t xml:space="preserve">Odpočet otvorů : -1,00*1,80</t>
  </si>
  <si>
    <t xml:space="preserve">Přípočet ostění : (1,80+1,00+1,80)*0,18</t>
  </si>
  <si>
    <t xml:space="preserve">602016191R00</t>
  </si>
  <si>
    <t xml:space="preserve">Omítky stěn z hotových směsí Doplňkové práce pro omítky stěn z hotových směsí_x005F_x000D_
 penetrační nátěr stěn akrylátový</t>
  </si>
  <si>
    <t xml:space="preserve">Položka pořadí 92 : 654,92770</t>
  </si>
  <si>
    <t xml:space="preserve">610991004R00</t>
  </si>
  <si>
    <t xml:space="preserve">Začišťovací okenní lišta pro omítku tl. 15 mm</t>
  </si>
  <si>
    <t xml:space="preserve">nalepení a odříznutí po dokončení omítek</t>
  </si>
  <si>
    <t xml:space="preserve">1.NP : (1,00+1,00+1,00)*4</t>
  </si>
  <si>
    <t xml:space="preserve">(1,40+1,00+1,40)*2</t>
  </si>
  <si>
    <t xml:space="preserve">(1,80+1,00+1,80)*7</t>
  </si>
  <si>
    <t xml:space="preserve">(2,20+1,07+2,20)*2</t>
  </si>
  <si>
    <t xml:space="preserve">(2,20+1,00+2,20)</t>
  </si>
  <si>
    <t xml:space="preserve">(1,80+2,80+1,80)*3</t>
  </si>
  <si>
    <t xml:space="preserve">2.NP : (1,40+1,00+1,40)*2</t>
  </si>
  <si>
    <t xml:space="preserve">(1,80+1,00+1,80)*10</t>
  </si>
  <si>
    <t xml:space="preserve">(1,00+1,80+1,00)</t>
  </si>
  <si>
    <t xml:space="preserve">(2,70+1,00+2,70)</t>
  </si>
  <si>
    <t xml:space="preserve">(0,90+1,00+0,90)</t>
  </si>
  <si>
    <t xml:space="preserve">(1,80+2,80+1,80)</t>
  </si>
  <si>
    <t xml:space="preserve">611473112R00</t>
  </si>
  <si>
    <t xml:space="preserve">Omítky vnitřní stropů ze suchých směsí stropů rovných štukové</t>
  </si>
  <si>
    <t xml:space="preserve">vápenocementové, strojně nebo ručně nanášené, s pomocným lešením, kompletní souvrství</t>
  </si>
  <si>
    <t xml:space="preserve">101 : 16,10</t>
  </si>
  <si>
    <t xml:space="preserve">106 : 6,50</t>
  </si>
  <si>
    <t xml:space="preserve">112 : 43,30</t>
  </si>
  <si>
    <t xml:space="preserve">113 : 60,00</t>
  </si>
  <si>
    <t xml:space="preserve">114 : 11,50</t>
  </si>
  <si>
    <t xml:space="preserve">115 : 3,60</t>
  </si>
  <si>
    <t xml:space="preserve">116 : 3,00</t>
  </si>
  <si>
    <t xml:space="preserve">612473181R00</t>
  </si>
  <si>
    <t xml:space="preserve">Omítky vnitřní zdiva ze suchých směsí hladké, strojně</t>
  </si>
  <si>
    <t xml:space="preserve">omítka vápenocementová, strojně nebo ručně nanášená v podlaží i ve schodišti na jakýkoliv druh podkladu, kompletní souvrství</t>
  </si>
  <si>
    <t xml:space="preserve">včetně postřiku.</t>
  </si>
  <si>
    <t xml:space="preserve">102 : (1,05+1,40)*2*2,80</t>
  </si>
  <si>
    <t xml:space="preserve">Odpočet otvorů : -0,70*2,02</t>
  </si>
  <si>
    <t xml:space="preserve">103 : (1,45+1,40)*2*2,80</t>
  </si>
  <si>
    <t xml:space="preserve">105 : (2,10+0,90)*2*2,80</t>
  </si>
  <si>
    <t xml:space="preserve">110 : (3,18+2,77)*2*2,80</t>
  </si>
  <si>
    <t xml:space="preserve">-1,00*0,70*2</t>
  </si>
  <si>
    <t xml:space="preserve">Přípočet ostění : (0,70+1,00+0,70)*0,18*2</t>
  </si>
  <si>
    <t xml:space="preserve">111 : (2,07+3,12)*2*2,80</t>
  </si>
  <si>
    <t xml:space="preserve">-1,00*0,70</t>
  </si>
  <si>
    <t xml:space="preserve">Přípočet ostění : (0,70+1,00+0,70)*0,18</t>
  </si>
  <si>
    <t xml:space="preserve">114 : (3,85+2,98)*2*3,00</t>
  </si>
  <si>
    <t xml:space="preserve">117 : (1,52+1,13)*2*2,80</t>
  </si>
  <si>
    <t xml:space="preserve">Odpočet plochy lepidlo + výzt. síť : -187,01</t>
  </si>
  <si>
    <t xml:space="preserve">205 : 1,85*3,10</t>
  </si>
  <si>
    <t xml:space="preserve">208 : 2,23*1,20</t>
  </si>
  <si>
    <t xml:space="preserve">2,40*(1,20+3,10)/2</t>
  </si>
  <si>
    <t xml:space="preserve">612473186R00</t>
  </si>
  <si>
    <t xml:space="preserve">Omítky vnitřní zdiva ze suchých směsí příplatek za zabudované rohovníky</t>
  </si>
  <si>
    <t xml:space="preserve">3,00</t>
  </si>
  <si>
    <t xml:space="preserve">(0,70+1,00+0,70)*2*3</t>
  </si>
  <si>
    <t xml:space="preserve">612481211RT6</t>
  </si>
  <si>
    <t xml:space="preserve">Vyztužení povrchu vnitřních stěn sklotextilní síťovinou s dodávkou síťoviny a stěrkového tmelu</t>
  </si>
  <si>
    <t xml:space="preserve">101 : 2,60*3,00</t>
  </si>
  <si>
    <t xml:space="preserve">Odpočet otvorů : -0,70*2,02*2</t>
  </si>
  <si>
    <t xml:space="preserve">102 : (1,05+1,40)*2,80</t>
  </si>
  <si>
    <t xml:space="preserve">103 : (1,45+1,40)*2,80</t>
  </si>
  <si>
    <t xml:space="preserve">104 : (2,20+2,00+4,45)*2,80</t>
  </si>
  <si>
    <t xml:space="preserve">105 : (2,10+0,90+2,10)*2,80</t>
  </si>
  <si>
    <t xml:space="preserve">106 : (2,70+2,40+2,40+2,40)*3,00</t>
  </si>
  <si>
    <t xml:space="preserve">107 : (1,65+2,40+2,40)*2,80</t>
  </si>
  <si>
    <t xml:space="preserve">108 : (2,10+3,35)*2,80</t>
  </si>
  <si>
    <t xml:space="preserve">109 : (2,77+2,77)*2,80</t>
  </si>
  <si>
    <t xml:space="preserve">110 : (2,77+2,77)*2,80</t>
  </si>
  <si>
    <t xml:space="preserve">111 : (3,12+3,12)*2,80</t>
  </si>
  <si>
    <t xml:space="preserve">112 : 3,01*3,00</t>
  </si>
  <si>
    <t xml:space="preserve">114 : 2,98*3,00</t>
  </si>
  <si>
    <t xml:space="preserve">115 : (2,98+2,98)*3,00</t>
  </si>
  <si>
    <t xml:space="preserve">116 : (1,92+1,92)*3,00</t>
  </si>
  <si>
    <t xml:space="preserve">117 : (0,96+1,52+1,13)*2,80</t>
  </si>
  <si>
    <t xml:space="preserve">62</t>
  </si>
  <si>
    <t xml:space="preserve">Úpravy povrchů vnější</t>
  </si>
  <si>
    <t xml:space="preserve">602016171RT1</t>
  </si>
  <si>
    <t xml:space="preserve">Omítky stěn z hotových směsí vrstva štuková, vápenocementová, vnější, tloušťka vrstvy 3 mm,  </t>
  </si>
  <si>
    <t xml:space="preserve">Měřeno programem CAD : </t>
  </si>
  <si>
    <t xml:space="preserve">Pohled JV : 106,50</t>
  </si>
  <si>
    <t xml:space="preserve">Odpočet otvorů : -1,00*1,80*4</t>
  </si>
  <si>
    <t xml:space="preserve">-2,80*1,80*4</t>
  </si>
  <si>
    <t xml:space="preserve">Přípočet ostění : (1,80+1,00+1,80)*0,15*4</t>
  </si>
  <si>
    <t xml:space="preserve">(1,80+2,80+1,80)*0,15*4</t>
  </si>
  <si>
    <t xml:space="preserve">Pohled SZ : 39,50+53,20</t>
  </si>
  <si>
    <t xml:space="preserve">-1,00*1,40*4</t>
  </si>
  <si>
    <t xml:space="preserve">-1,00*1,00*2</t>
  </si>
  <si>
    <t xml:space="preserve">-1,07*2,20</t>
  </si>
  <si>
    <t xml:space="preserve">(1,40+1,00+1,40)*0,15*4</t>
  </si>
  <si>
    <t xml:space="preserve">(1,00+1,00+1,00)*0,15*2</t>
  </si>
  <si>
    <t xml:space="preserve">(2,20+1,07+2,20)*0,15</t>
  </si>
  <si>
    <t xml:space="preserve">Pohled JZ : 27,00+65,50</t>
  </si>
  <si>
    <t xml:space="preserve">Odpočet otvorů : -1,00*1,80*7</t>
  </si>
  <si>
    <t xml:space="preserve">Přípočet ostění : (1,80+1,00+1,80)*0,15*7</t>
  </si>
  <si>
    <t xml:space="preserve">Pohled SV : 65,50+46,00</t>
  </si>
  <si>
    <t xml:space="preserve">Odpočet otvorů : -1,00*2,20*2</t>
  </si>
  <si>
    <t xml:space="preserve">-1,00*2,60</t>
  </si>
  <si>
    <t xml:space="preserve">Přípočet ostění : (2,20+1,00+2,20)*0,15</t>
  </si>
  <si>
    <t xml:space="preserve">(2,60+1,00+2,60)*0,15</t>
  </si>
  <si>
    <t xml:space="preserve">(0,90+1,00+0,90)*0,15</t>
  </si>
  <si>
    <t xml:space="preserve">(1,80+1,00+1,80)*0,15</t>
  </si>
  <si>
    <t xml:space="preserve">(1,00+1,80+1,00)*0,15</t>
  </si>
  <si>
    <t xml:space="preserve">Boky vikýřů : 3,00*2,50/2*4</t>
  </si>
  <si>
    <t xml:space="preserve">602016193R00</t>
  </si>
  <si>
    <t xml:space="preserve">Omítky stěn z hotových směsí Doplňkové práce pro omítky stěn z hotových směsí_x005F_x000D_
 hloubková penetrace stěn akrylátová</t>
  </si>
  <si>
    <t xml:space="preserve">Římsy : (8,10+2,63+2,63+2,63+2,10)*0,60</t>
  </si>
  <si>
    <t xml:space="preserve">602016171VT3</t>
  </si>
  <si>
    <t xml:space="preserve">Štuk na stěnách PROFI Naturfein, ručně, říms</t>
  </si>
  <si>
    <t xml:space="preserve">620401162R00</t>
  </si>
  <si>
    <t xml:space="preserve">Zpevňující a ochranné nátěry vnějších omítek nátěr pro hydrofobizaci minerálních stavebních materiálů, 2 vrstvy nátěru</t>
  </si>
  <si>
    <t xml:space="preserve">Vjezdová zeď : 6,50*1,00*2</t>
  </si>
  <si>
    <t xml:space="preserve">620991004R00</t>
  </si>
  <si>
    <t xml:space="preserve">Připojovací í lišty začišťovací okenní lišta,  , pro omítku tl. 15 mm</t>
  </si>
  <si>
    <t xml:space="preserve">622311525RV1</t>
  </si>
  <si>
    <t xml:space="preserve">Zateplení soklu extrudovaným polystyrénem, tloušťky 160 mm, zakončené stěrkou s výztužnou tkaninou</t>
  </si>
  <si>
    <t xml:space="preserve"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</si>
  <si>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Kolem základů nad terénem : 17,56*1,00</t>
  </si>
  <si>
    <t xml:space="preserve">10,49*0,20</t>
  </si>
  <si>
    <t xml:space="preserve">622311732RV1</t>
  </si>
  <si>
    <t xml:space="preserve">Zateplení fasády  , minerálními deskami s kolmým vláknem, tloušťky 100 mm, zakončené stěrkou s výztužnou tkaninou,  </t>
  </si>
  <si>
    <t xml:space="preserve"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</si>
  <si>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 xml:space="preserve">Včetně rohových lišt na hranách budov.</t>
  </si>
  <si>
    <t xml:space="preserve">Položka neobsahuje kontaktní nátěr a povrchovou úpravu omítkou.</t>
  </si>
  <si>
    <t xml:space="preserve">622412313R00</t>
  </si>
  <si>
    <t xml:space="preserve">Nátěr vnějsích omítek stěn silikonový, složitost 1-2,  </t>
  </si>
  <si>
    <t xml:space="preserve">Penetrace + 2 x krycí nátěr.</t>
  </si>
  <si>
    <t xml:space="preserve">včetně penetrace podkladu</t>
  </si>
  <si>
    <t xml:space="preserve">622421131R00</t>
  </si>
  <si>
    <t xml:space="preserve">Omítky vnější stěn vápenné nebo vápenocementové hladké, složitost 1÷ 2</t>
  </si>
  <si>
    <t xml:space="preserve">Přípočet plochy pod hrubozrnnou dekorativní omítkou : 54,88075</t>
  </si>
  <si>
    <t xml:space="preserve">622432112R00</t>
  </si>
  <si>
    <t xml:space="preserve">Omítky vnější stěn z umělého kamene v přírodní barvě drtí dekorativní střednězrnné, akrylátové</t>
  </si>
  <si>
    <t xml:space="preserve">Sokl : 17,55*(1,03+1,19)/2</t>
  </si>
  <si>
    <t xml:space="preserve">7,03*(0,63+0,85)/2</t>
  </si>
  <si>
    <t xml:space="preserve">10,29*(0,58+0,47)/2</t>
  </si>
  <si>
    <t xml:space="preserve">1,50*(0,95+1,12)/2</t>
  </si>
  <si>
    <t xml:space="preserve">6,56*(0,56+1,08)/2</t>
  </si>
  <si>
    <t xml:space="preserve">9,87*(1,18+0,48)/2</t>
  </si>
  <si>
    <t xml:space="preserve">9,92*(0,38+0,55)/2</t>
  </si>
  <si>
    <t xml:space="preserve">7,44*(0,50+0,86)/2</t>
  </si>
  <si>
    <t xml:space="preserve">622473186R00</t>
  </si>
  <si>
    <t xml:space="preserve">Příplatek za rohovník - dodávka materiálu</t>
  </si>
  <si>
    <t xml:space="preserve">63</t>
  </si>
  <si>
    <t xml:space="preserve">Podlahy a podlahové konstrukce</t>
  </si>
  <si>
    <t xml:space="preserve">631316211T00</t>
  </si>
  <si>
    <t xml:space="preserve">Příplatek za  strojně hlazený povrch</t>
  </si>
  <si>
    <t xml:space="preserve">116 : 2,90</t>
  </si>
  <si>
    <t xml:space="preserve">201 : 8,80</t>
  </si>
  <si>
    <t xml:space="preserve">202 : 24,00</t>
  </si>
  <si>
    <t xml:space="preserve">203 : 99,60</t>
  </si>
  <si>
    <t xml:space="preserve">204 : 21,90</t>
  </si>
  <si>
    <t xml:space="preserve">205 : 2,00</t>
  </si>
  <si>
    <t xml:space="preserve">206 : 2,20</t>
  </si>
  <si>
    <t xml:space="preserve">207 : 18,40</t>
  </si>
  <si>
    <t xml:space="preserve">208 : 5,40</t>
  </si>
  <si>
    <t xml:space="preserve">209 : 8,90</t>
  </si>
  <si>
    <t xml:space="preserve">631312611RT6</t>
  </si>
  <si>
    <t xml:space="preserve">Mazanina z betonu vyztuženého tl. přes 50 do 80 mm třídy C 16/20 , výztuž polypropylenovými vlákny, 0,6 kg / m3</t>
  </si>
  <si>
    <t xml:space="preserve">hlazená dřevěným hladítkem, s vytvořením dilatačních spár v mazanině uložením dočasného dilatačního profilu, s odstraněním dočasného profilu. Bez zaplnění spáry trvalým materiálem (634 60).</t>
  </si>
  <si>
    <t xml:space="preserve">101 : 16,10*0,05</t>
  </si>
  <si>
    <t xml:space="preserve">102 : 1,50*0,05</t>
  </si>
  <si>
    <t xml:space="preserve">103 : 2,00*0,05</t>
  </si>
  <si>
    <t xml:space="preserve">104 : 29,80*0,05</t>
  </si>
  <si>
    <t xml:space="preserve">105 : 1,90*0,05</t>
  </si>
  <si>
    <t xml:space="preserve">106 : 6,50*0,05</t>
  </si>
  <si>
    <t xml:space="preserve">107 : 4,00*0,05</t>
  </si>
  <si>
    <t xml:space="preserve">108 : 7,00*0,05</t>
  </si>
  <si>
    <t xml:space="preserve">109 : 3,30*0,05</t>
  </si>
  <si>
    <t xml:space="preserve">110 : 8,80*0,05</t>
  </si>
  <si>
    <t xml:space="preserve">111 : 6,50*0,05</t>
  </si>
  <si>
    <t xml:space="preserve">112 : 43,30*0,05</t>
  </si>
  <si>
    <t xml:space="preserve">113 : 60,00*0,05</t>
  </si>
  <si>
    <t xml:space="preserve">114 : 11,50*0,05</t>
  </si>
  <si>
    <t xml:space="preserve">115 : 3,60*0,05</t>
  </si>
  <si>
    <t xml:space="preserve">116 : 2,90*0,05</t>
  </si>
  <si>
    <t xml:space="preserve">117 : 1,50*0,05</t>
  </si>
  <si>
    <t xml:space="preserve">201 : 8,80*0,065</t>
  </si>
  <si>
    <t xml:space="preserve">202 : 24,00*0,065</t>
  </si>
  <si>
    <t xml:space="preserve">203 : 99,60*0,065</t>
  </si>
  <si>
    <t xml:space="preserve">204 : 21,90*0,065</t>
  </si>
  <si>
    <t xml:space="preserve">205 : 2,00*0,065</t>
  </si>
  <si>
    <t xml:space="preserve">206 : 2,20*0,065</t>
  </si>
  <si>
    <t xml:space="preserve">207 : 18,40*0,065</t>
  </si>
  <si>
    <t xml:space="preserve">208 : 5,40*0,065</t>
  </si>
  <si>
    <t xml:space="preserve">209 : 8,90*0,065</t>
  </si>
  <si>
    <t xml:space="preserve">639561111R00</t>
  </si>
  <si>
    <t xml:space="preserve">Obrubník zahradní betonový výšky 200 mm, šedý</t>
  </si>
  <si>
    <t xml:space="preserve">Průčelí - okapový chodník : 18,00</t>
  </si>
  <si>
    <t xml:space="preserve">639571210R00</t>
  </si>
  <si>
    <t xml:space="preserve">Okapový chodník podél budovy z kačírku z kačírku, tloušťky 100 mm</t>
  </si>
  <si>
    <t xml:space="preserve">bez obrubníku a bez textílie</t>
  </si>
  <si>
    <t xml:space="preserve">Průčelí : 17,50*0,50</t>
  </si>
  <si>
    <t xml:space="preserve">Kolem kaple : 18,00*0,50</t>
  </si>
  <si>
    <t xml:space="preserve">639571311R00</t>
  </si>
  <si>
    <t xml:space="preserve">Okapový chodník podél budovy z kačírku textilie proti prorůstání, 45 g/m2</t>
  </si>
  <si>
    <t xml:space="preserve">64</t>
  </si>
  <si>
    <t xml:space="preserve">Výplně otvorů</t>
  </si>
  <si>
    <t xml:space="preserve">648951411RT3</t>
  </si>
  <si>
    <t xml:space="preserve">Osazení parapetních desek dřevěných včetně dodávky parapetní desky_x005F_x000D_
 šířky 250 mm</t>
  </si>
  <si>
    <t xml:space="preserve">na montážní pěnu, zapravení omítky pod parapetem, těsnění spáry mezi parapetem a rámem okna, dodávka silikonu.</t>
  </si>
  <si>
    <t xml:space="preserve">1.NP : 2,80*3</t>
  </si>
  <si>
    <t xml:space="preserve">1,00*12</t>
  </si>
  <si>
    <t xml:space="preserve">2.NP : 2,80</t>
  </si>
  <si>
    <t xml:space="preserve">1,40</t>
  </si>
  <si>
    <t xml:space="preserve">91</t>
  </si>
  <si>
    <t xml:space="preserve">Doplňující práce na komunikaci</t>
  </si>
  <si>
    <t xml:space="preserve">916561111RT4</t>
  </si>
  <si>
    <t xml:space="preserve">Osazení záhonového obrubníku betonového včetně dodávky obrubníků_x005F_x000D_
 rozměrů 500/50/250 mm, do lože z betonu prostého C 12/15, s boční opěrou z betonu prostého</t>
  </si>
  <si>
    <t xml:space="preserve">se zřízením lože z betonu prostého C 12/15 tl. 80-100 mm</t>
  </si>
  <si>
    <t xml:space="preserve">918528Rpol</t>
  </si>
  <si>
    <t xml:space="preserve">D+M chemická kotva do zdiva 16x150 s přerušeným tepelným mostem, vč. vyvrtání otvoru</t>
  </si>
  <si>
    <t xml:space="preserve">93</t>
  </si>
  <si>
    <t xml:space="preserve">Dokončovací práce inženýrských staveb</t>
  </si>
  <si>
    <t xml:space="preserve">931961115R00</t>
  </si>
  <si>
    <t xml:space="preserve">Vložky do dilat. spár svislé z miner. plsti a PPS z polystyrenu, tloušťky 30 mm</t>
  </si>
  <si>
    <t xml:space="preserve">včetně dodání a osazení v jakémkoliv zdivu, včetně jednostranného zajištění polohy vložek proti sesmeknutí (např. přibitím, maltovými terči).</t>
  </si>
  <si>
    <t xml:space="preserve">Vjezdová zeď : 1,00*0,30</t>
  </si>
  <si>
    <t xml:space="preserve">94</t>
  </si>
  <si>
    <t xml:space="preserve">Lešení a stavební výtahy</t>
  </si>
  <si>
    <t xml:space="preserve">941941051R00</t>
  </si>
  <si>
    <t xml:space="preserve">Montáž lešení lehkého pracovního řadového s podlahami šířky od 1,20 do 1,50 m, výšky do 10 m</t>
  </si>
  <si>
    <t xml:space="preserve">800-3</t>
  </si>
  <si>
    <t xml:space="preserve">včetně kotvení</t>
  </si>
  <si>
    <t xml:space="preserve">Včetně kotvení lešení.</t>
  </si>
  <si>
    <t xml:space="preserve">Fasáda : 4,00*4,00*2</t>
  </si>
  <si>
    <t xml:space="preserve">12,20*6,50</t>
  </si>
  <si>
    <t xml:space="preserve">13,00*7,50</t>
  </si>
  <si>
    <t xml:space="preserve">10,00*3,00</t>
  </si>
  <si>
    <t xml:space="preserve">6,00*6,00</t>
  </si>
  <si>
    <t xml:space="preserve">3,50*3,00</t>
  </si>
  <si>
    <t xml:space="preserve">13,00*6,00</t>
  </si>
  <si>
    <t xml:space="preserve">9,50*3,00</t>
  </si>
  <si>
    <t xml:space="preserve">11,30*8,00</t>
  </si>
  <si>
    <t xml:space="preserve">941941391R00</t>
  </si>
  <si>
    <t xml:space="preserve">Montáž lešení lehkého pracovního řadového s podlahami příplatek za každý další i započatý měsíc použití lešení_x005F_x000D_
 šířky od 1,20 do 1,50 m a výšky do 10 m</t>
  </si>
  <si>
    <t xml:space="preserve">941941851R00</t>
  </si>
  <si>
    <t xml:space="preserve">Demontáž lešení lehkého řadového s podlahami šířky přes 1,2 do 1,5 m, výšky do 10 m</t>
  </si>
  <si>
    <t xml:space="preserve">941955001R00</t>
  </si>
  <si>
    <t xml:space="preserve">Lešení lehké pracovní pomocné pomocné, o výšce lešeňové podlahy do 1,2 m</t>
  </si>
  <si>
    <t xml:space="preserve">SDK podhledy : </t>
  </si>
  <si>
    <t xml:space="preserve">2.NP : 8,80+24,00+99,60+21,90+2,00+2,20+18,40+5,40+8,90</t>
  </si>
  <si>
    <t xml:space="preserve">95</t>
  </si>
  <si>
    <t xml:space="preserve">Dokončovací konstrukce na pozemních stavbách</t>
  </si>
  <si>
    <t xml:space="preserve">953981203R00</t>
  </si>
  <si>
    <t xml:space="preserve">Chemické kotvy do betonu, do cihelného zdiva do betonu, hloubky 110 mm, M 12, malta pro chemické kotvy dvousložková do plných materiálů</t>
  </si>
  <si>
    <t xml:space="preserve">Nosná kce krovu : 4*12</t>
  </si>
  <si>
    <t xml:space="preserve">4*2</t>
  </si>
  <si>
    <t xml:space="preserve">96</t>
  </si>
  <si>
    <t xml:space="preserve">Bourání konstrukcí</t>
  </si>
  <si>
    <t xml:space="preserve">971033681R00</t>
  </si>
  <si>
    <t xml:space="preserve">Vybourání otvorů ve zdivu cihelném z jakýchkoliv cihel pálených_x005F_x000D_
 na jakoukoliv maltu vápenou nebo vápenocementovou, plochy do 4 m2, tloušťky do 900 mm</t>
  </si>
  <si>
    <t xml:space="preserve">801-3</t>
  </si>
  <si>
    <t xml:space="preserve">základovém nebo nadzákladovém,</t>
  </si>
  <si>
    <t xml:space="preserve">Včetně pomocného lešení o výšce podlahy do 1900 mm a pro zatížení do 1,5 kPa  (150 kg/m2).</t>
  </si>
  <si>
    <t xml:space="preserve">1.NP : 1,07*2,10*0,80</t>
  </si>
  <si>
    <t xml:space="preserve">971035661R00</t>
  </si>
  <si>
    <t xml:space="preserve">Vybourání otvorů ve zdivu cihelném z jakýchkoliv cihel pálených_x005F_x000D_
 na maltu cementovou, plochy do 4 m2, tloušťky do 600 mm</t>
  </si>
  <si>
    <t xml:space="preserve">1.NP : 1,07*2,10*0,47</t>
  </si>
  <si>
    <t xml:space="preserve">974031664R00</t>
  </si>
  <si>
    <t xml:space="preserve">Vysekání rýh v jakémkoliv zdivu cihelném pro vtahování nosníků do zdí, před vybouráním otvorů_x005F_x000D_
 do hloubky 150 mm, při výšce nosníku do 150 mm</t>
  </si>
  <si>
    <t xml:space="preserve">Pro osazení I 140 : 1,55*5</t>
  </si>
  <si>
    <t xml:space="preserve">974031666R00</t>
  </si>
  <si>
    <t xml:space="preserve">Vysekání rýh v jakémkoliv zdivu cihelném pro vtahování nosníků do zdí, před vybouráním otvorů_x005F_x000D_
 do hloubky 150 mm, při výšce nosníku do 250 mm</t>
  </si>
  <si>
    <t xml:space="preserve">Pro osazení ker. překladů : 1,50*3</t>
  </si>
  <si>
    <t xml:space="preserve">978013191R00</t>
  </si>
  <si>
    <t xml:space="preserve">Otlučení omítek vápenných nebo vápenocementových vnitřních s vyškrabáním spár, s očištěním zdiva stěn, v rozsahu do 100 %</t>
  </si>
  <si>
    <t xml:space="preserve">1.NP : (7,67+7,67)*3,20</t>
  </si>
  <si>
    <t xml:space="preserve">Odpočet otvorů : -1,07*2,10*2</t>
  </si>
  <si>
    <t xml:space="preserve">(6,92+6,92)*3,20</t>
  </si>
  <si>
    <t xml:space="preserve">Odpočet otvorů : 1,07*2,10*2</t>
  </si>
  <si>
    <t xml:space="preserve">979054441R00</t>
  </si>
  <si>
    <t xml:space="preserve">Očištění vybouraných obrubníků, dlaždic dlaždic, desek nebo tvarovek s původním vyplněním spár kamenivem těženým </t>
  </si>
  <si>
    <t xml:space="preserve">krajníků, desek nebo panelů od spojovacího materiálu s odklizením a uložením očištěných hmot a spojovacího materiálu na skládku na vzdálenost do 10 m</t>
  </si>
  <si>
    <t xml:space="preserve">979071121R00</t>
  </si>
  <si>
    <t xml:space="preserve">Očištění vybouraných dlažebních kostek drobných,  s původním vyplněním spár kamenivem těženým  </t>
  </si>
  <si>
    <t xml:space="preserve">od spojovacího materiálu, s uložením očištěných kostek na skládku, s odklizením odpadových hmot na hromady a s odklizením vybouraných kostek na vzdálenost do 3 m</t>
  </si>
  <si>
    <t xml:space="preserve">97</t>
  </si>
  <si>
    <t xml:space="preserve">Přesuny suti a vybouraných hmot</t>
  </si>
  <si>
    <t xml:space="preserve">979081111R00</t>
  </si>
  <si>
    <t xml:space="preserve">Odvoz suti a vybouraných hmot na skládku do 1 km</t>
  </si>
  <si>
    <t xml:space="preserve">POL8_</t>
  </si>
  <si>
    <t xml:space="preserve">Včetně naložení na dopravní prostředek a složení na skládku, bez poplatku za skládku.</t>
  </si>
  <si>
    <t xml:space="preserve">979081121R00</t>
  </si>
  <si>
    <t xml:space="preserve">Odvoz suti a vybouraných hmot na skládku příplatek za každý další 1 km</t>
  </si>
  <si>
    <t xml:space="preserve">979082111R00</t>
  </si>
  <si>
    <t xml:space="preserve">Vnitrostaveništní doprava suti a vybouraných hmot do 10 m</t>
  </si>
  <si>
    <t xml:space="preserve">979082121R00</t>
  </si>
  <si>
    <t xml:space="preserve">Vnitrostaveništní doprava suti a vybouraných hmot příplatek k ceně za každých dalších 5 m</t>
  </si>
  <si>
    <t xml:space="preserve">979990001R00</t>
  </si>
  <si>
    <t xml:space="preserve">Poplatek za skládku stavební suti</t>
  </si>
  <si>
    <t xml:space="preserve">98</t>
  </si>
  <si>
    <t xml:space="preserve">Demolice</t>
  </si>
  <si>
    <t xml:space="preserve">981011314R00</t>
  </si>
  <si>
    <t xml:space="preserve">Demolice budov prováděné postupným rozebíráním z cihel, kamene, smíšeného a hrázděného zdiva, tvárnic na maltu vápennou nebo vápenocementovou, s podílem konstrukcí přes 20 do 25 %</t>
  </si>
  <si>
    <t xml:space="preserve">800-6</t>
  </si>
  <si>
    <t xml:space="preserve">Budovy výšky do 35 m.</t>
  </si>
  <si>
    <t xml:space="preserve">25 % : 1727,00*0,25</t>
  </si>
  <si>
    <t xml:space="preserve">981014314R00</t>
  </si>
  <si>
    <t xml:space="preserve">Demolice budov pomocí těžké mechanizace z cihel, kamene, smíšeného a hrázděného zdiva, tvárnic na maltu vápennou nebo vápenocementovou, s podílem konstrukcí přes 20 do 25 %</t>
  </si>
  <si>
    <t xml:space="preserve">výšky do 35 m,</t>
  </si>
  <si>
    <t xml:space="preserve">75 % : 1727,00*0,75</t>
  </si>
  <si>
    <t xml:space="preserve">979083117R00</t>
  </si>
  <si>
    <t xml:space="preserve">Vodorovné přemístění suti přes 5000 m do 6000 m</t>
  </si>
  <si>
    <t xml:space="preserve">včetně naložení na dopravní prostředek a složení,</t>
  </si>
  <si>
    <t xml:space="preserve">979083191R00</t>
  </si>
  <si>
    <t xml:space="preserve">Vodorovné přemístění suti za každých dalších započatých 1000 m přes 6000 m</t>
  </si>
  <si>
    <t xml:space="preserve">99</t>
  </si>
  <si>
    <t xml:space="preserve">Staveništní přesun hmot</t>
  </si>
  <si>
    <t xml:space="preserve">998011002R00</t>
  </si>
  <si>
    <t xml:space="preserve">Přesun hmot pro budovy s nosnou konstrukcí zděnou výšky přes 6 do 12 m</t>
  </si>
  <si>
    <t xml:space="preserve">POL7_</t>
  </si>
  <si>
    <t xml:space="preserve">přesun hmot pro budovy občanské výstavby (JKSO 801), budovy pro bydlení (JKSO 803) budovy pro výrobu a služby (JKSO 812) s nosnou svislou konstrukcí zděnou z cihel nebo tvárnic nebo kovovou</t>
  </si>
  <si>
    <t xml:space="preserve">711</t>
  </si>
  <si>
    <t xml:space="preserve">Izolace proti vodě</t>
  </si>
  <si>
    <t xml:space="preserve">711171559RT2</t>
  </si>
  <si>
    <t xml:space="preserve">Provedení izolace proti zemní vlhkosti termoplasty vodorovné, volně položené, fólie z PVC, tloušťky 1 mm</t>
  </si>
  <si>
    <t xml:space="preserve">800-711</t>
  </si>
  <si>
    <t xml:space="preserve">17,56*9,97</t>
  </si>
  <si>
    <t xml:space="preserve">10,49*8,15</t>
  </si>
  <si>
    <t xml:space="preserve">711172559RT2</t>
  </si>
  <si>
    <t xml:space="preserve">Provedení izolace proti zemní vlhkosti termoplasty svislé, volně položené, fólie z PVC, tloušťky 1 mm</t>
  </si>
  <si>
    <t xml:space="preserve">Stažení na svislou plochu základů : (18,12+17,55)*2*1,00</t>
  </si>
  <si>
    <t xml:space="preserve">711212000RU1</t>
  </si>
  <si>
    <t xml:space="preserve">Izolace proti netlakové vodě - nátěry a stěrky nátěr podkladní pod hydroizolační stěrky</t>
  </si>
  <si>
    <t xml:space="preserve">za sprchovým koutem : (1,00+1,00)*1,90</t>
  </si>
  <si>
    <t xml:space="preserve">vytažení na stěnu : (3,18+2,77)*2*0,15</t>
  </si>
  <si>
    <t xml:space="preserve">vytažení na stěnu : (2,07+3,12)*2*0,15</t>
  </si>
  <si>
    <t xml:space="preserve">vytažení na stěnu : (1,10+1,70)*2*0,15</t>
  </si>
  <si>
    <t xml:space="preserve">711212001RT2</t>
  </si>
  <si>
    <t xml:space="preserve">Izolace proti netlakové vodě - nátěry a stěrky nátěr hydroizolační proti vlhkosti</t>
  </si>
  <si>
    <t xml:space="preserve">711212601RT2</t>
  </si>
  <si>
    <t xml:space="preserve">Izolace proti netlakové vodě - nátěry a stěrky doplňky_x005F_x000D_
 těsnicí pás do spoje podlaha stěna š 100 mm</t>
  </si>
  <si>
    <t xml:space="preserve">110 : (3,18+2,77)*2+2,05</t>
  </si>
  <si>
    <t xml:space="preserve">111 : (2,07+3,12)*2</t>
  </si>
  <si>
    <t xml:space="preserve">205 : (1,10+1,70)*2</t>
  </si>
  <si>
    <t xml:space="preserve">711482020RZ1</t>
  </si>
  <si>
    <t xml:space="preserve">Izolace proti tlakové vodě profilovanými fóliemi svislá, napojení s přesahem, tloušťka s nopy 8 mm</t>
  </si>
  <si>
    <t xml:space="preserve">včetně dodávky fólie a doplňků,</t>
  </si>
  <si>
    <t xml:space="preserve">Vjezdová zeď : 6,50*0,50*2,00</t>
  </si>
  <si>
    <t xml:space="preserve">998711202R00</t>
  </si>
  <si>
    <t xml:space="preserve">Přesun hmot pro izolace proti vodě svisle do 12 m</t>
  </si>
  <si>
    <t xml:space="preserve">%</t>
  </si>
  <si>
    <t xml:space="preserve">50 m vodorovně měřeno od těžiště půdorysné plochy skládky do těžiště půdorysné plochy objektu</t>
  </si>
  <si>
    <t xml:space="preserve">712</t>
  </si>
  <si>
    <t xml:space="preserve">Povlakové krytiny</t>
  </si>
  <si>
    <t xml:space="preserve">712351111RT2</t>
  </si>
  <si>
    <t xml:space="preserve">Povlakové krytiny střech do 10° samolepicími pásy 1 vrstva, včetně dodávky samolepicího asfaltového pásu</t>
  </si>
  <si>
    <t xml:space="preserve">Boky vikýřů : 3,20*2,50/2*4</t>
  </si>
  <si>
    <t xml:space="preserve">712371801RZ4</t>
  </si>
  <si>
    <t xml:space="preserve">Povlakové krytiny střech do 10° termoplasty volně položené,  ,  , včetně dodávky fólie, tloušťky 1,5 mm</t>
  </si>
  <si>
    <t xml:space="preserve">Rovné střechy : 2,80*12,20</t>
  </si>
  <si>
    <t xml:space="preserve">2,80*13,50</t>
  </si>
  <si>
    <t xml:space="preserve">712391171RZ3</t>
  </si>
  <si>
    <t xml:space="preserve">Povlakové krytiny střech do 10° ostatní textilie podkladní, 1 vrstva, včetně dodávky materiálu</t>
  </si>
  <si>
    <t xml:space="preserve">998712202R00</t>
  </si>
  <si>
    <t xml:space="preserve">Přesun hmot pro povlakové krytiny v objektech výšky přes 6 do 12 m</t>
  </si>
  <si>
    <t xml:space="preserve">50 m vodorovně</t>
  </si>
  <si>
    <t xml:space="preserve">713</t>
  </si>
  <si>
    <t xml:space="preserve">Izolace tepelné</t>
  </si>
  <si>
    <t xml:space="preserve">713111111RT1</t>
  </si>
  <si>
    <t xml:space="preserve">Montáž tepelné izolace stropů kladené vrchem, volně,  </t>
  </si>
  <si>
    <t xml:space="preserve">800-713</t>
  </si>
  <si>
    <t xml:space="preserve">Skladba 4 : 4,75*7,85</t>
  </si>
  <si>
    <t xml:space="preserve">63,00</t>
  </si>
  <si>
    <t xml:space="preserve">713111121RT1</t>
  </si>
  <si>
    <t xml:space="preserve">Montáž tepelné izolace stropů rovných, spodem, uchycení drátem,  </t>
  </si>
  <si>
    <t xml:space="preserve">Skladba 5 : 3,90*2,25*3</t>
  </si>
  <si>
    <t xml:space="preserve">3,90*10,80</t>
  </si>
  <si>
    <t xml:space="preserve">3,90*1,70</t>
  </si>
  <si>
    <t xml:space="preserve">713111121RT2</t>
  </si>
  <si>
    <t xml:space="preserve">Montáž tepelné izolace stropů rovných, spodem, uchycení drátem, dvouvrstvá</t>
  </si>
  <si>
    <t xml:space="preserve">713111130RT1</t>
  </si>
  <si>
    <t xml:space="preserve">Montáž tepelné izolace stropů vložené mezi krokve,  </t>
  </si>
  <si>
    <t xml:space="preserve">Skladba 5 : 4,20*2,25*3</t>
  </si>
  <si>
    <t xml:space="preserve">4,20*10,80</t>
  </si>
  <si>
    <t xml:space="preserve">4,20*1,70</t>
  </si>
  <si>
    <t xml:space="preserve">713111130RT2</t>
  </si>
  <si>
    <t xml:space="preserve">Montáž tepelné izolace stropů vložené mezi krokve, dvouvrstvá</t>
  </si>
  <si>
    <t xml:space="preserve">713134211RO5</t>
  </si>
  <si>
    <t xml:space="preserve">Montáž tepelné izolace stropů parotěsná zábrana na stěny s přelepením spojů, včetně dodávky fólie</t>
  </si>
  <si>
    <t xml:space="preserve">713121111RT1</t>
  </si>
  <si>
    <t xml:space="preserve">Montáž tepelné izolace podlah  jednovrstvá, bez dodávky materiálu</t>
  </si>
  <si>
    <t xml:space="preserve">EPS 100 : </t>
  </si>
  <si>
    <t xml:space="preserve">Kročejová izolace : </t>
  </si>
  <si>
    <t xml:space="preserve">713121118R00</t>
  </si>
  <si>
    <t xml:space="preserve">Montáž tepelné izolace podlah  Izolace podlah tepelná obložení stěn dilatační páskou, bez dodávky materiálu,  </t>
  </si>
  <si>
    <t xml:space="preserve">101 : (2,60+6,20)*2</t>
  </si>
  <si>
    <t xml:space="preserve">102 : (1,05+1,40)*2</t>
  </si>
  <si>
    <t xml:space="preserve">103 : (1,45+1,40)*2</t>
  </si>
  <si>
    <t xml:space="preserve">104 : (6,65+5,15)*2</t>
  </si>
  <si>
    <t xml:space="preserve">105 : (2,10+0,90)*2</t>
  </si>
  <si>
    <t xml:space="preserve">106 : (2,70+2,40)*2</t>
  </si>
  <si>
    <t xml:space="preserve">107 : (1,65+2,40)*2</t>
  </si>
  <si>
    <t xml:space="preserve">108 : (2,10+3,35)*2</t>
  </si>
  <si>
    <t xml:space="preserve">109 : (1,20+2,77)*2</t>
  </si>
  <si>
    <t xml:space="preserve">110 : (3,18+2,77)*2</t>
  </si>
  <si>
    <t xml:space="preserve">112, 113 : (8,72+16,66)*2</t>
  </si>
  <si>
    <t xml:space="preserve">114 : (3,85+2,98)*2</t>
  </si>
  <si>
    <t xml:space="preserve">115 : (1,20+2,98)*2</t>
  </si>
  <si>
    <t xml:space="preserve">116 : (1,52+1,92)*2</t>
  </si>
  <si>
    <t xml:space="preserve">117 : (1,52+1,13)*2</t>
  </si>
  <si>
    <t xml:space="preserve">713131130R00</t>
  </si>
  <si>
    <t xml:space="preserve">Montáž tepelné izolace stěn vložením do nosné rámové konstrukce</t>
  </si>
  <si>
    <t xml:space="preserve">Nařezání izolace na potřebný rouzměr. Vložení izolace do stěny bez dodávky tepelné izolace.</t>
  </si>
  <si>
    <t xml:space="preserve">Včetně pomocného lešení o výšce podlahy do 1900 mm a pro zatížení do 1,5 kPa.</t>
  </si>
  <si>
    <t xml:space="preserve">Do niky za rozvaděče : 0,70*1,00</t>
  </si>
  <si>
    <t xml:space="preserve">0,45*0,65</t>
  </si>
  <si>
    <t xml:space="preserve">713131143R00</t>
  </si>
  <si>
    <t xml:space="preserve">Montáž tepelné izolace stěn Montáž izolace lepením a zajištění hmoždinkami na tmel a hmoždinky - 4 ks/m2, na beton</t>
  </si>
  <si>
    <t xml:space="preserve">2.NP - v úrovni +4,250 - věnec : (17,46+9,87+7,71+8,10+10,29+17,97)*0,20</t>
  </si>
  <si>
    <t xml:space="preserve">2.NP - na úrovni +6,250 - nosník : (9,07+9,07+4,94+6,00)*0,72</t>
  </si>
  <si>
    <t xml:space="preserve">713191100RT9</t>
  </si>
  <si>
    <t xml:space="preserve">Izolace tepelné běžných konstrukcí - doplňky položení izolační fólie, včetně dodávky materiálu</t>
  </si>
  <si>
    <t xml:space="preserve">28375328R</t>
  </si>
  <si>
    <t xml:space="preserve">páska dilatační extrudovaný PE; š = 100 mm; tl. 5 mm; l = 50 000 mm</t>
  </si>
  <si>
    <t xml:space="preserve">Přípočet ztratného ve výši 5 % : </t>
  </si>
  <si>
    <t xml:space="preserve">Položka pořadí 161 : 202,18000*1,05</t>
  </si>
  <si>
    <t xml:space="preserve">28375704R</t>
  </si>
  <si>
    <t xml:space="preserve">deska izolační stabilizovaná; pěnový polystyren; rovná hrana; součinitel tepelné vodivosti 0,037 W/mK; obj. hmotnost 20,00 kg/m3</t>
  </si>
  <si>
    <t xml:space="preserve">101 : 16,10*0,12</t>
  </si>
  <si>
    <t xml:space="preserve">102 : 1,50*0,12</t>
  </si>
  <si>
    <t xml:space="preserve">103 : 2,00*0,12</t>
  </si>
  <si>
    <t xml:space="preserve">104 : 29,80*0,12</t>
  </si>
  <si>
    <t xml:space="preserve">105 : 1,90*0,12</t>
  </si>
  <si>
    <t xml:space="preserve">106 : 6,50*0,12</t>
  </si>
  <si>
    <t xml:space="preserve">107 : 4,00*0,12</t>
  </si>
  <si>
    <t xml:space="preserve">108 : 7,00*0,12</t>
  </si>
  <si>
    <t xml:space="preserve">109 : 3,30*0,12</t>
  </si>
  <si>
    <t xml:space="preserve">110 : 8,80*0,12</t>
  </si>
  <si>
    <t xml:space="preserve">111 : 6,50*0,12</t>
  </si>
  <si>
    <t xml:space="preserve">112 : 43,30*0,12</t>
  </si>
  <si>
    <t xml:space="preserve">113 : 60,00*0,12</t>
  </si>
  <si>
    <t xml:space="preserve">114 : 11,50*0,12</t>
  </si>
  <si>
    <t xml:space="preserve">115 : 3,60*0,12</t>
  </si>
  <si>
    <t xml:space="preserve">116 : 2,90*0,12</t>
  </si>
  <si>
    <t xml:space="preserve">117 : 1,50*0,12</t>
  </si>
  <si>
    <t xml:space="preserve">Přípočet ztratného ve výši 2 % : 0,02</t>
  </si>
  <si>
    <t xml:space="preserve">28375707R</t>
  </si>
  <si>
    <t xml:space="preserve">deska izolační fasádní; pěnový polystyren; rovná hrana; součinitel tepelné vodivosti 0,039 W/mK; obj. hmotnost 15,00 kg/m3</t>
  </si>
  <si>
    <t xml:space="preserve">2.NP - v úrovni +4,250 - věnec : (17,46+9,87+7,71+8,10+10,29+17,97)*0,20*0,15</t>
  </si>
  <si>
    <t xml:space="preserve">2.NP - na úrovni +6,250 - nosník : (9,07+9,07+4,94+6,00)*0,72*0,18</t>
  </si>
  <si>
    <t xml:space="preserve">28375973R</t>
  </si>
  <si>
    <t xml:space="preserve">deska spádová, klín EPS 200; pěnový polystyren; součinitel tepelné vodivosti 0,034 W/mK</t>
  </si>
  <si>
    <t xml:space="preserve">Rovné střechy : 2,80*12,20*0,12</t>
  </si>
  <si>
    <t xml:space="preserve">2,80*13,50*0,12</t>
  </si>
  <si>
    <t xml:space="preserve">56284073.AR</t>
  </si>
  <si>
    <t xml:space="preserve">hmoždinka talířová zatloukací; pouzdro polyetylén, trn ocel; pr. talířku 60 mm, délka 135 mm mm; použití: pro kotvení v betonu a plném stavebním materiálu, pro upevnění tepelně izolačních desek z polystyrenu nebo minerální vaty </t>
  </si>
  <si>
    <t xml:space="preserve">2.NP - v úrovni +4,250 - věnec : (17,46+9,87+7,71+8,10+10,29+17,97)*0,20*4</t>
  </si>
  <si>
    <t xml:space="preserve">2.NP - na úrovni +6,250 - nosník : (9,07+9,07+4,94+6,00)*0,72*4</t>
  </si>
  <si>
    <t xml:space="preserve">Přípočet ztratného : 150,00-140,8704</t>
  </si>
  <si>
    <t xml:space="preserve">58556671.AR</t>
  </si>
  <si>
    <t xml:space="preserve">lepicí malta vyrovnávací; na fasád. izol. desky; cementová; zrnitost do 0,60 mm; součinitel tepelné vodivosti 0,800 W/mK; µ 18,00</t>
  </si>
  <si>
    <t xml:space="preserve">kg</t>
  </si>
  <si>
    <t xml:space="preserve">2.NP - v úrovni +4,250 - věnec : (17,46+9,87+7,71+8,10+10,29+17,97)*0,20*3,00</t>
  </si>
  <si>
    <t xml:space="preserve">2.NP - na úrovni +6,250 - nosník : (9,07+9,07+4,94+6,00)*0,72*3,00</t>
  </si>
  <si>
    <t xml:space="preserve">63150873R</t>
  </si>
  <si>
    <t xml:space="preserve">deska izolační lamelová; minerální vlákno; orientace vláken kolmá; tl. 50,0 mm; součinitel tepelné vodivosti 0,041 W/mK; R = 1,200 m2K/W; obj. hmotnost 96,00 kg/m3; hydrofobizováno</t>
  </si>
  <si>
    <t xml:space="preserve">63151406R</t>
  </si>
  <si>
    <t xml:space="preserve">deska izolační minerální vlákno; tl. 100,0 mm; součinitel tepelné vodivosti 0,035 W/mK; R = 2,800 m2K/W; obj. hmotnost 40,00 kg/m3; hydrofobizováno</t>
  </si>
  <si>
    <t xml:space="preserve">63151408R</t>
  </si>
  <si>
    <t xml:space="preserve">deska izolační minerální vlákno; tl. 120,0 mm; součinitel tepelné vodivosti 0,035 W/mK; R = 3,350 m2K/W; obj. hmotnost 40,00 kg/m3; hydrofobizováno</t>
  </si>
  <si>
    <t xml:space="preserve">63151410R</t>
  </si>
  <si>
    <t xml:space="preserve">deska izolační minerální vlákno; tl. 140,0 mm; součinitel tepelné vodivosti 0,035 W/mK; R = 3,900 m2K/W; obj. hmotnost 40,00 kg/m3; hydrofobizováno</t>
  </si>
  <si>
    <t xml:space="preserve">63151412R</t>
  </si>
  <si>
    <t xml:space="preserve">deska izolační minerální vlákno; tl. 160,0 mm; součinitel tepelné vodivosti 0,035 W/mK; R = 4,500 m2K/W; obj. hmotnost 40,00 kg/m3; hydrofobizováno</t>
  </si>
  <si>
    <t xml:space="preserve">63151413.AR</t>
  </si>
  <si>
    <t xml:space="preserve">deska izolační minerální vlákno; tl. 180,0 mm; součinitel tepelné vodivosti 0,035 W/mK; R = 5,050 m2K/W; obj. hmotnost 40,00 kg/m3; hydrofobizováno</t>
  </si>
  <si>
    <t xml:space="preserve">63166813R</t>
  </si>
  <si>
    <t xml:space="preserve">deska izolační kročejová; minerální vlákno; tl. 30,0 mm; součinitel tepelné vodivosti 0,032 W/mK; R = 0,950 m2K/W; obj. hmotnost 80,00 kg/m3</t>
  </si>
  <si>
    <t xml:space="preserve">998713202R00</t>
  </si>
  <si>
    <t xml:space="preserve">Přesun hmot pro izolace tepelné v objektech výšky do 12 m</t>
  </si>
  <si>
    <t xml:space="preserve">762</t>
  </si>
  <si>
    <t xml:space="preserve">Konstrukce tesařské</t>
  </si>
  <si>
    <t xml:space="preserve">762332120R00</t>
  </si>
  <si>
    <t xml:space="preserve">Vázané konstrukce krovů montáž_x005F_x000D_
 střech pultových, sedlových, valbových, stanových čtvercového nebo obdélníkového půdorysu z řeziva, průřezové plochy přes 120 do 224 cm2</t>
  </si>
  <si>
    <t xml:space="preserve">800-762</t>
  </si>
  <si>
    <t xml:space="preserve">Pozednice 160x120 : (7,80+1,80+2,30+2,30+2,30)</t>
  </si>
  <si>
    <t xml:space="preserve">Vaznice 140x100 : (3,00+3,00)</t>
  </si>
  <si>
    <t xml:space="preserve">Kleština 80x200 : 4,80*6</t>
  </si>
  <si>
    <t xml:space="preserve">7,40*14</t>
  </si>
  <si>
    <t xml:space="preserve">Krokev 100x160 : 7,10*13</t>
  </si>
  <si>
    <t xml:space="preserve">3,10*8</t>
  </si>
  <si>
    <t xml:space="preserve">4,50*2</t>
  </si>
  <si>
    <t xml:space="preserve">7,00*12</t>
  </si>
  <si>
    <t xml:space="preserve">(6,50+5,50+4,50+3,50+2,50+1,50+0,50+1,50+2,50)</t>
  </si>
  <si>
    <t xml:space="preserve">3,00*21</t>
  </si>
  <si>
    <t xml:space="preserve">3,50*6</t>
  </si>
  <si>
    <t xml:space="preserve">762332130R00</t>
  </si>
  <si>
    <t xml:space="preserve">Vázané konstrukce krovů montáž_x005F_x000D_
 střech pultových, sedlových, valbových, stanových čtvercového nebo obdélníkového půdorysu z řeziva, průřezové plochy přes 120 do 288 cm2</t>
  </si>
  <si>
    <t xml:space="preserve">Vaznice 160x200 : (17,00+17,00+8,10)</t>
  </si>
  <si>
    <t xml:space="preserve">Úžlabní krokev 120x200 : (8,50+3,50)</t>
  </si>
  <si>
    <t xml:space="preserve">762343101R00</t>
  </si>
  <si>
    <t xml:space="preserve">Bednění a laťování montáž_x005F_x000D_
 rošt pro tepelnou izolaci</t>
  </si>
  <si>
    <t xml:space="preserve">Rovné střechy : 2,80*12,20/0,60</t>
  </si>
  <si>
    <t xml:space="preserve">2,80*13,50/0,60</t>
  </si>
  <si>
    <t xml:space="preserve">762341220R00</t>
  </si>
  <si>
    <t xml:space="preserve">Bednění a laťování montáž_x005F_x000D_
 bednění_x005F_x000D_
 z velkoplošných desek na bázi dřeva</t>
  </si>
  <si>
    <t xml:space="preserve">Rovné střechy : 2,80*12,20*2</t>
  </si>
  <si>
    <t xml:space="preserve">2,80*13,50*2</t>
  </si>
  <si>
    <t xml:space="preserve">762342204RT2</t>
  </si>
  <si>
    <t xml:space="preserve">Bednění a laťování montáž_x005F_x000D_
 kontralatí přibitím,  , s dodávkou latí 30x50 mm</t>
  </si>
  <si>
    <t xml:space="preserve">Montáž svislého laťování ve vzdálenosti 100 cm včetně dodávky řeziva a  spojovacích prostředků.</t>
  </si>
  <si>
    <t xml:space="preserve">Latě impregnovány : </t>
  </si>
  <si>
    <t xml:space="preserve">Položka pořadí 184 : 239,85500</t>
  </si>
  <si>
    <t xml:space="preserve">762342203RT2</t>
  </si>
  <si>
    <t xml:space="preserve">Bednění a laťování s dodávkou řeziva_x005F_x000D_
 laťování střech o sklonu do 60°_x005F_x000D_
 při vzdálenost latí přes 220 do 360 mm, vodorovné, včetně dodávky latí 30/50 mm</t>
  </si>
  <si>
    <t xml:space="preserve">Latě impregnovány : 7,00*(8,13+12,80)/2</t>
  </si>
  <si>
    <t xml:space="preserve">7,00*2,15</t>
  </si>
  <si>
    <t xml:space="preserve">2,50*(8,90+10,70)/2</t>
  </si>
  <si>
    <t xml:space="preserve">2,70*(7,80+9,80)/2</t>
  </si>
  <si>
    <t xml:space="preserve">6,90*2,70</t>
  </si>
  <si>
    <t xml:space="preserve">6,50*5,20/2</t>
  </si>
  <si>
    <t xml:space="preserve">6,90*(2,70+2,70)</t>
  </si>
  <si>
    <t xml:space="preserve">2,50*12,20</t>
  </si>
  <si>
    <t xml:space="preserve">762395000R00</t>
  </si>
  <si>
    <t xml:space="preserve">Spojovací a ochranné prostředky svory, prkna, hřebíky, pásová ocel, vruty, impregnace</t>
  </si>
  <si>
    <t xml:space="preserve">Pozednice 160x120 : (7,80+1,80+2,30+2,30+2,30)*0,16*0,12</t>
  </si>
  <si>
    <t xml:space="preserve">Vaznice 160x200 : (17,00+17,00+8,10)*0,16*0,20</t>
  </si>
  <si>
    <t xml:space="preserve">Vaznice 140x100 : (3,00+3,00)*0,14*0,10</t>
  </si>
  <si>
    <t xml:space="preserve">Kleština 80x200 : 4,80*6*0,08*0,20</t>
  </si>
  <si>
    <t xml:space="preserve">7,40*14*0,08*0,20</t>
  </si>
  <si>
    <t xml:space="preserve">Krokev 100x160 : 7,10*13*0,10*0,16</t>
  </si>
  <si>
    <t xml:space="preserve">3,10*8*0,10*0,16</t>
  </si>
  <si>
    <t xml:space="preserve">4,50*2*0,10*0,16</t>
  </si>
  <si>
    <t xml:space="preserve">7,00*12*0,10*0,16</t>
  </si>
  <si>
    <t xml:space="preserve">(6,50+5,50+4,50+3,50+2,50+1,50+0,50+1,50+2,50)*0,10*0,16</t>
  </si>
  <si>
    <t xml:space="preserve">3,00*21*0,10*0,16</t>
  </si>
  <si>
    <t xml:space="preserve">3,50*6*0,10*0,16</t>
  </si>
  <si>
    <t xml:space="preserve">Úžlabní krokev 120x200 : (8,50+3,50)*0,12*0,20</t>
  </si>
  <si>
    <t xml:space="preserve">Latě 50x30 : 1200,00*0,05*0,03</t>
  </si>
  <si>
    <t xml:space="preserve">Rovné střechy - plošné prvky : 2,80*12,20*0,012</t>
  </si>
  <si>
    <t xml:space="preserve">2,80*13,50*0,012</t>
  </si>
  <si>
    <t xml:space="preserve">Rovné střechy - plošné prvky : 2,80*12,20*0,022</t>
  </si>
  <si>
    <t xml:space="preserve">2,80*13,50*0,022</t>
  </si>
  <si>
    <t xml:space="preserve">762421120RT2</t>
  </si>
  <si>
    <t xml:space="preserve">Obložení stropů nebo střešních podhledů s dodávkou_x005F_x000D_
 deskou cementotřískovou, tloušťky 8 mm</t>
  </si>
  <si>
    <t xml:space="preserve">Bednění říms : (2,63+2,10+8,10+2,63+2,63)*0,70</t>
  </si>
  <si>
    <t xml:space="preserve">0,20*10</t>
  </si>
  <si>
    <t xml:space="preserve">762431225R00</t>
  </si>
  <si>
    <t xml:space="preserve">Obložení stěn montáž_x005F_x000D_
 deskou dřevoštěpkovou, tloušťky do 8 mm</t>
  </si>
  <si>
    <t xml:space="preserve">Boky vikýřů - 2 vrstvy : 3,00*2,50/2*4*2</t>
  </si>
  <si>
    <t xml:space="preserve">766427112R00</t>
  </si>
  <si>
    <t xml:space="preserve">Montáž obložení podhledů doplňkové konstrukce_x005F_x000D_
 podkladový rošt</t>
  </si>
  <si>
    <t xml:space="preserve">800-766</t>
  </si>
  <si>
    <t xml:space="preserve">Bednění říms : (2,63+2,10+8,10+2,63+2,63)*3</t>
  </si>
  <si>
    <t xml:space="preserve">60511080R</t>
  </si>
  <si>
    <t xml:space="preserve">řezivo SM; tl = 18 až 32 mm; l = 4 000 až 6 000 mm; jakost I; středové</t>
  </si>
  <si>
    <t xml:space="preserve">60517103R</t>
  </si>
  <si>
    <t xml:space="preserve">lať jehličnaté(SM/JD); průřez do 25 cm2; jakost I; l = 4 000 až 6 000 mm</t>
  </si>
  <si>
    <t xml:space="preserve">Rovné střechy : 2,80*12,20/0,60*0,03*0,05</t>
  </si>
  <si>
    <t xml:space="preserve">2,80*13,50/0,60*0,03*0,05</t>
  </si>
  <si>
    <t xml:space="preserve">Bednění říms : (2,63+2,10+8,10+2,63+2,63)*3*0,03*0,05</t>
  </si>
  <si>
    <t xml:space="preserve">60725010R</t>
  </si>
  <si>
    <t xml:space="preserve">deska dřevoštěpková třívrstvá pro prostředí vlhké; strana nebroušená; hrana rovná; tl = 12,0 mm</t>
  </si>
  <si>
    <t xml:space="preserve">60725032R</t>
  </si>
  <si>
    <t xml:space="preserve">60725035R</t>
  </si>
  <si>
    <t xml:space="preserve">deska dřevoštěpková třívrstvá pro prostředí vlhké; strana nebroušená; hrana rovná; tl = 22,0 mm</t>
  </si>
  <si>
    <t xml:space="preserve">998762202R00</t>
  </si>
  <si>
    <t xml:space="preserve">Přesun hmot pro konstrukce tesařské v objektech výšky do 12 m</t>
  </si>
  <si>
    <t xml:space="preserve">764</t>
  </si>
  <si>
    <t xml:space="preserve">Konstrukce klempířské</t>
  </si>
  <si>
    <t xml:space="preserve">764813133R00</t>
  </si>
  <si>
    <t xml:space="preserve">Lemování zdí, z lakovaného pozinkovaného plechu, rš 330 mm, dodávka a montáž</t>
  </si>
  <si>
    <t xml:space="preserve">800-764</t>
  </si>
  <si>
    <t xml:space="preserve">včetně krycí lišty</t>
  </si>
  <si>
    <t xml:space="preserve">K5 : 15,00</t>
  </si>
  <si>
    <t xml:space="preserve">764819213R00</t>
  </si>
  <si>
    <t xml:space="preserve">Odpadní trouby kruhové, průměr 120 mm, z lakovaného pozinkovaného plechu,  , dodávka a montáž</t>
  </si>
  <si>
    <t xml:space="preserve">včetně kolena, objímky, spojovacího materiálu a zednické výpomoci.</t>
  </si>
  <si>
    <t xml:space="preserve">K2 : 24,00</t>
  </si>
  <si>
    <t xml:space="preserve">K12 : 12,00</t>
  </si>
  <si>
    <t xml:space="preserve">764815212R00</t>
  </si>
  <si>
    <t xml:space="preserve">Žlaby podokapní půlkruhové, z lakovaného pozinkovaného plechu, rš 330 mm, dodávka a montáž</t>
  </si>
  <si>
    <t xml:space="preserve">včetně háků, čel, rohů, rovných hrdel a dilatací</t>
  </si>
  <si>
    <t xml:space="preserve">včetně háku, čela a spojky.</t>
  </si>
  <si>
    <t xml:space="preserve">K1 : 40,80</t>
  </si>
  <si>
    <t xml:space="preserve">764815812R00</t>
  </si>
  <si>
    <t xml:space="preserve">Ostatní prvky ke žlabům a odpadním troubám kotlík žlabový oválného tvaru o rozměru 330/120 mm, z lakovaného pozinkovaného plechu,  , dodávka a montáž</t>
  </si>
  <si>
    <t xml:space="preserve">764814533R00</t>
  </si>
  <si>
    <t xml:space="preserve">Závětrná lišta  , z lakovaného pozinkovaného plechu, rš 330 mm, dodávka a montáž</t>
  </si>
  <si>
    <t xml:space="preserve">K3 : 41,50</t>
  </si>
  <si>
    <t xml:space="preserve">764814633R00</t>
  </si>
  <si>
    <t xml:space="preserve">Úžlabí  , z lakovaného pozinkovaného plechu, rš 333 mm, dodávka a montáž</t>
  </si>
  <si>
    <t xml:space="preserve">K9 : 11,30</t>
  </si>
  <si>
    <t xml:space="preserve">764816120R00</t>
  </si>
  <si>
    <t xml:space="preserve">Oplechování parapetů včetně rohů, lepené lepidlem, z lakovaného pozinkovaného plechu, rš 200 mm, dodávka a montáž</t>
  </si>
  <si>
    <t xml:space="preserve">včetně rohů</t>
  </si>
  <si>
    <t xml:space="preserve">1,00*13</t>
  </si>
  <si>
    <t xml:space="preserve">2.NP : 1,80</t>
  </si>
  <si>
    <t xml:space="preserve">764331221T00</t>
  </si>
  <si>
    <t xml:space="preserve">Lemování z Pz plechu střech, okapnice, rš 250 mm</t>
  </si>
  <si>
    <t xml:space="preserve">K6 : 26,60</t>
  </si>
  <si>
    <t xml:space="preserve">764331221T01</t>
  </si>
  <si>
    <t xml:space="preserve">Lemování z lakovaného Pz plechu střech, okapnice, rš 250 mm</t>
  </si>
  <si>
    <t xml:space="preserve">K8 : 18,20</t>
  </si>
  <si>
    <t xml:space="preserve">76477530Rpol</t>
  </si>
  <si>
    <t xml:space="preserve">Závětrná lišta, poplastovaný plech, RŠ 250</t>
  </si>
  <si>
    <t xml:space="preserve">včetně zavětrovací lišty a spojovacích prostředků.</t>
  </si>
  <si>
    <t xml:space="preserve">K7 : 14,20</t>
  </si>
  <si>
    <t xml:space="preserve">76477531Rpol</t>
  </si>
  <si>
    <t xml:space="preserve">z poplastovaného plechu</t>
  </si>
  <si>
    <t xml:space="preserve">včetně těsnící pásky a spojovacích prostředků.</t>
  </si>
  <si>
    <t xml:space="preserve">76477538Rpol</t>
  </si>
  <si>
    <t xml:space="preserve">L roh vnitřní lišta, poplastovaný plech, RŠ 100</t>
  </si>
  <si>
    <t xml:space="preserve">K17 : 6,00</t>
  </si>
  <si>
    <t xml:space="preserve">76477539Rpol</t>
  </si>
  <si>
    <t xml:space="preserve">Lišta tmelící, poplastovaný plech, RŠ 700</t>
  </si>
  <si>
    <t xml:space="preserve">K18 : 6,00</t>
  </si>
  <si>
    <t xml:space="preserve">76481312Rpol</t>
  </si>
  <si>
    <t xml:space="preserve">Lemování zdí z poplastovaného plechu, atypické</t>
  </si>
  <si>
    <t xml:space="preserve">K4 : 29,00</t>
  </si>
  <si>
    <t xml:space="preserve">764999850</t>
  </si>
  <si>
    <t xml:space="preserve">Zábrana přelití</t>
  </si>
  <si>
    <t xml:space="preserve">m     </t>
  </si>
  <si>
    <t xml:space="preserve">K13 : 1,00</t>
  </si>
  <si>
    <t xml:space="preserve">998764202R00</t>
  </si>
  <si>
    <t xml:space="preserve">Přesun hmot pro konstrukce klempířské v objektech výšky do 12 m</t>
  </si>
  <si>
    <t xml:space="preserve">765</t>
  </si>
  <si>
    <t xml:space="preserve">Krytiny tvrdé</t>
  </si>
  <si>
    <t xml:space="preserve">765313184R00</t>
  </si>
  <si>
    <t xml:space="preserve">Krytina pálená doplňky drážková, taška prostupová s nástavcem pro odvětrání, povrchová úprava režná</t>
  </si>
  <si>
    <t xml:space="preserve">800-765</t>
  </si>
  <si>
    <t xml:space="preserve">Dodávka a montáž prostupové tašky a nástavce odvětrání kanalizace.</t>
  </si>
  <si>
    <t xml:space="preserve">765313185R00</t>
  </si>
  <si>
    <t xml:space="preserve">Krytina pálená doplňky drážková, taška prostupová s nástavcem pro anténu, povrchová úprava režná</t>
  </si>
  <si>
    <t xml:space="preserve">Dodávka a montáž prostupové tašky a nástavce pro anténu.</t>
  </si>
  <si>
    <t xml:space="preserve">765313188R00</t>
  </si>
  <si>
    <t xml:space="preserve">Krytina pálená doplňky drážková, větrací pás okapní 500/10 cm plastový,  </t>
  </si>
  <si>
    <t xml:space="preserve">Dodávka a montáž ochranného okapního pásu.</t>
  </si>
  <si>
    <t xml:space="preserve">17,50+8,15+7,70+7,00</t>
  </si>
  <si>
    <t xml:space="preserve">765319411R00</t>
  </si>
  <si>
    <t xml:space="preserve">Krytina pálená doplňky drážková, hřebenáč do malty, povrchová úprava režná</t>
  </si>
  <si>
    <t xml:space="preserve">12,80+17,50</t>
  </si>
  <si>
    <t xml:space="preserve">765319212R00</t>
  </si>
  <si>
    <t xml:space="preserve">Montáž zastřešení pálenou krytinou montáž krytiny, drážkové, střech jednoduchých, na sucho, spotřeba do 15 ks/m2,  </t>
  </si>
  <si>
    <t xml:space="preserve">Bude použita stávající krytina : 7,00*(8,13+12,80)/2</t>
  </si>
  <si>
    <t xml:space="preserve">765901102R00</t>
  </si>
  <si>
    <t xml:space="preserve">Fólie parotěsné, difúzní a vodotěsné Fólie podstřešní difuzní na krokve,, fólie izolační střešní pojistná, hydroizolační; paropropustná; plošná hmotnost 120 g/m2</t>
  </si>
  <si>
    <t xml:space="preserve">Dodávka a montáž hydroizolační fólie včetně spojovacích prostředků.</t>
  </si>
  <si>
    <t xml:space="preserve">Položka pořadí 215 : 239,85500</t>
  </si>
  <si>
    <t xml:space="preserve">765901104R00</t>
  </si>
  <si>
    <t xml:space="preserve">Fólie parotěsné, difúzní a vodotěsné Fólie podstřešní difuzní na krokve,, fólie izolační střešní pojistná, hydroizolační; paropropustná; plošná hmotnost 193 g/m2; PP</t>
  </si>
  <si>
    <t xml:space="preserve">998765202R00</t>
  </si>
  <si>
    <t xml:space="preserve">Přesun hmot pro krytiny tvrdé v objektech výšky do 12 m</t>
  </si>
  <si>
    <t xml:space="preserve">766</t>
  </si>
  <si>
    <t xml:space="preserve">Konstrukce truhlářské</t>
  </si>
  <si>
    <t xml:space="preserve">766231111R00</t>
  </si>
  <si>
    <t xml:space="preserve">Montáž schodů stahovacích půdních schodů</t>
  </si>
  <si>
    <t xml:space="preserve">766-PU.1</t>
  </si>
  <si>
    <t xml:space="preserve">D+M dveře dřevěné vnitřní 900x1970 mm, 2/3 sklo, protipožární mřížka, obložková záruběn 100 mm, CPL folie, kování štítové bez zámku, protipožární parametry EW 15 DP3 - C2</t>
  </si>
  <si>
    <t xml:space="preserve">766-PU.2</t>
  </si>
  <si>
    <t xml:space="preserve">D+M dveře dřevěné vnitřní 900x1970 mm, 2/3 sklo, protipožární mřížka, obložková záruběn 240 mm, CPL folie, kování štítové + FAB, protipožární parametry EW 15 DP3 - C2, bezp. kování panik.</t>
  </si>
  <si>
    <t xml:space="preserve">766-PU.3</t>
  </si>
  <si>
    <t xml:space="preserve">D+M dveře dřevěné vnitřní 600x1970 mm, plné, protipožární mřížka, obložková záruběn 100 mm, CPL folie, kování štítové dozic. zámek, protipožární parametry EW 15 DP3 - C2</t>
  </si>
  <si>
    <t xml:space="preserve">766-PU.4</t>
  </si>
  <si>
    <t xml:space="preserve">D+M dveře dřevěné vnitřní 900x1970 mm, plné, obložková záruběn 240 mm, CPL folie, kování štítové doz. zámek, protipožární parametry EW 15 DP3 - C2</t>
  </si>
  <si>
    <t xml:space="preserve">766-PU.5</t>
  </si>
  <si>
    <t xml:space="preserve">D+M dveře dřevěné vnitřní 1800x1970 mm, plné, obložková záruběn 100 mm, mechan. antipanik. zámek, CPL folie,  protipožární parametry EW 15 DP3 - C2</t>
  </si>
  <si>
    <t xml:space="preserve">766-PU.6</t>
  </si>
  <si>
    <t xml:space="preserve">D+M dveře dřevěné vnitřní 800x1970 mm, plné, obložková záruběn 100 mm, mechanický antipanikový zámek, CPL folie, protipožární parametry EW 15 DP3 - C2,</t>
  </si>
  <si>
    <t xml:space="preserve">766-T.01</t>
  </si>
  <si>
    <t xml:space="preserve">D+M dveře dřevěné vnitřní 900x1970 mm, 2/3 sklo, obložková záruběn 100 mm, CPL folie, kování štítové doz. zámek,</t>
  </si>
  <si>
    <t xml:space="preserve">766-T.02</t>
  </si>
  <si>
    <t xml:space="preserve">D+M dveře dřevěné vnitřní 900x1970 mm, 2/3 sklo, mřížka, obložková záruběn 240 mm, CPL folie, kování štítové bez zámku,</t>
  </si>
  <si>
    <t xml:space="preserve">766-T.03</t>
  </si>
  <si>
    <t xml:space="preserve">D+M dveře dřevěné vnitřní 900x1970 mm, plné, obložková záruběn 100 mm, CPL folie, kování štítové zámek obyč.</t>
  </si>
  <si>
    <t xml:space="preserve">766-T.04</t>
  </si>
  <si>
    <t xml:space="preserve">D+M dveře dřevěné vnitřní 800x1970 mm, plné, obložková záruběn 100 mm, CPL folie, kování štítové zámek obyč.</t>
  </si>
  <si>
    <t xml:space="preserve">766-T.05</t>
  </si>
  <si>
    <t xml:space="preserve">766-T.06</t>
  </si>
  <si>
    <t xml:space="preserve">D+M dveře dřevěné vnitřní 800x1970 mm, plné, mřížka, obložková záruběn 100 mm, CPL folie, kování štítové zámek obyč.</t>
  </si>
  <si>
    <t xml:space="preserve">766-T.07</t>
  </si>
  <si>
    <t xml:space="preserve">D+M dveře dřevěné vnitřní 800x1970 mm, plné, obložková záruběn 150 mm, CPL folie, kování štítové zámek obyč.</t>
  </si>
  <si>
    <t xml:space="preserve">766-T.08</t>
  </si>
  <si>
    <t xml:space="preserve">D+M dveře dřevěné vnitřní 700x1970 mm, plné, obložková záruběn 100 mm, CPL folie, kování štítové zámek WC</t>
  </si>
  <si>
    <t xml:space="preserve">766-T.09</t>
  </si>
  <si>
    <t xml:space="preserve">D+M dveře dřevěné vnitřní 700x1970 mm, plné, mřížka, obložková záruběn 100 mm, CPL folie, kování štítové zámek WC</t>
  </si>
  <si>
    <t xml:space="preserve">766-T.10</t>
  </si>
  <si>
    <t xml:space="preserve">766-T.11</t>
  </si>
  <si>
    <t xml:space="preserve">D+M dveře dřevěné vnitřní 600x1970 mm, plné, obložková záruběn 100 mm</t>
  </si>
  <si>
    <t xml:space="preserve">766-T.12</t>
  </si>
  <si>
    <t xml:space="preserve">766-T.13</t>
  </si>
  <si>
    <t xml:space="preserve">D+M dveře dřevěné vnitřní 700x1970 mm, plné, mřížka, obložková záruběn 100 mm, CPL folie, kování štítové zámek obyč</t>
  </si>
  <si>
    <t xml:space="preserve">766-T.14</t>
  </si>
  <si>
    <t xml:space="preserve">D+M vnitřní okno 1000x700 mm dřevěné, jednodílné, pevně zasklené v rámu (fix), jednosklo bezpečnost.</t>
  </si>
  <si>
    <t xml:space="preserve">766-T.d1</t>
  </si>
  <si>
    <t xml:space="preserve">D+M dveře vstupní EURO 900x2100 mm, vč. kování a příslušenství</t>
  </si>
  <si>
    <t xml:space="preserve">766-T.d2</t>
  </si>
  <si>
    <t xml:space="preserve">766-T.d3</t>
  </si>
  <si>
    <t xml:space="preserve">D+M dveře vstupní EURO 820x2100 mm, vč. kování a příslušenství - viz výpis prvků</t>
  </si>
  <si>
    <t xml:space="preserve">766-T.d4</t>
  </si>
  <si>
    <t xml:space="preserve">D+M dveře vstupní EURO 820x2600 mm, vč. kování a příslušenství - viz výpis prvků</t>
  </si>
  <si>
    <t xml:space="preserve">766-T.o1</t>
  </si>
  <si>
    <t xml:space="preserve">D+M okno EURO 1000x1800 mm, OS, izol. trojsklo, vč. kování - viz výpis prvků, v m.č.114 dodat síť proti hmyzu</t>
  </si>
  <si>
    <t xml:space="preserve">766-T.o2</t>
  </si>
  <si>
    <t xml:space="preserve">D+M okno EURO 2800x1800 mm, OS, izol. trojsklo, vč. kování  - viz výpis prvků</t>
  </si>
  <si>
    <t xml:space="preserve">766-T.o3</t>
  </si>
  <si>
    <t xml:space="preserve">D+M okno EURO 1000x1400 mm, OS, izol. trojsklo, vč. kování - viz výpis prvků</t>
  </si>
  <si>
    <t xml:space="preserve">766-T.o4</t>
  </si>
  <si>
    <t xml:space="preserve">D+M okno EURO 1000x1000 mm, OS, izol. trojsklo, vč. kování - viz výpis prvků</t>
  </si>
  <si>
    <t xml:space="preserve">766-T.o5</t>
  </si>
  <si>
    <t xml:space="preserve">D+M okno EURO 1800x1000 mm, OS, izol. trojsklo, vč. kování - viz výpis prvků</t>
  </si>
  <si>
    <t xml:space="preserve">766-T.o6-PU</t>
  </si>
  <si>
    <t xml:space="preserve">D+M okno EURO 1000x1000 mm, OS, izol. dvojsklo, vč. kování, EW 15 DP3 - C0 - viz výpis prvků, dle PBŘ</t>
  </si>
  <si>
    <t xml:space="preserve">6125000458Rpol</t>
  </si>
  <si>
    <t xml:space="preserve">Schody půdní stahovací 70x140 mm, zateplené, požární parametry REI 15 DP2</t>
  </si>
  <si>
    <t xml:space="preserve">998766202R00</t>
  </si>
  <si>
    <t xml:space="preserve">Přesun hmot pro konstrukce truhlářské v objektech výšky do 12 m</t>
  </si>
  <si>
    <t xml:space="preserve">767</t>
  </si>
  <si>
    <t xml:space="preserve">Konstrukce zámečnické</t>
  </si>
  <si>
    <t xml:space="preserve">767914130R00</t>
  </si>
  <si>
    <t xml:space="preserve">Montáž oplocení z pletiva rámového na ocelové sloupky, o výšce přes 1,5 do 2 m</t>
  </si>
  <si>
    <t xml:space="preserve">800-767</t>
  </si>
  <si>
    <t xml:space="preserve">767995104R00</t>
  </si>
  <si>
    <t xml:space="preserve">Výroba a montáž atypických kovovových doplňků staveb hmotnosti přes 20 do 50 kg</t>
  </si>
  <si>
    <t xml:space="preserve">Venkovní schodiště - nosná kce : </t>
  </si>
  <si>
    <t xml:space="preserve">Jekl 140/140/5 : (5,00+5,00+3,00+3,00)*20,20</t>
  </si>
  <si>
    <t xml:space="preserve">25,00*20,20</t>
  </si>
  <si>
    <t xml:space="preserve">Jekl 200/140/5 : 1,90*4*26,20</t>
  </si>
  <si>
    <t xml:space="preserve">1,00*4*26,20</t>
  </si>
  <si>
    <t xml:space="preserve">U 160 : 2*5,05*14,20</t>
  </si>
  <si>
    <t xml:space="preserve">2*3,25*14,20</t>
  </si>
  <si>
    <t xml:space="preserve">2*1,75*14,20</t>
  </si>
  <si>
    <t xml:space="preserve">4*0,85*14,20</t>
  </si>
  <si>
    <t xml:space="preserve">P 10, plotna 250x250 : 0,25*0,25*2*80,00</t>
  </si>
  <si>
    <t xml:space="preserve">76731010Rpol</t>
  </si>
  <si>
    <t xml:space="preserve">D+M podest a stupňů venkovního schodiště vč. rámů - tahokov nerez mat</t>
  </si>
  <si>
    <t xml:space="preserve">m2    </t>
  </si>
  <si>
    <t xml:space="preserve">Stupně : 0,26*1,00*22</t>
  </si>
  <si>
    <t xml:space="preserve">Podesty : 1,10*2,00*2</t>
  </si>
  <si>
    <t xml:space="preserve">767801Rpol</t>
  </si>
  <si>
    <t xml:space="preserve">D+M obklad venkovního schodiště tahokovam nerez mat</t>
  </si>
  <si>
    <t xml:space="preserve">2,00*4,90</t>
  </si>
  <si>
    <t xml:space="preserve">18,20</t>
  </si>
  <si>
    <t xml:space="preserve">2,00*3,00</t>
  </si>
  <si>
    <t xml:space="preserve">767-Z1</t>
  </si>
  <si>
    <t xml:space="preserve">D+M schodiš. zábradlí dl. 8800 mm, se svislou výplní, matná nerez, madla dřevěná - viz výpis prvků</t>
  </si>
  <si>
    <t xml:space="preserve">767-Z2</t>
  </si>
  <si>
    <t xml:space="preserve">D+M schodiš. madlo dl. 4000 mm,  matná nerez - viz výpis prvků</t>
  </si>
  <si>
    <t xml:space="preserve">767-Z4</t>
  </si>
  <si>
    <t xml:space="preserve">D+M venkovní schody 1300x1400 mm - stavebnicový systém z pozinkovaných prvků, viz výpis prvků</t>
  </si>
  <si>
    <t xml:space="preserve">767-Z5</t>
  </si>
  <si>
    <t xml:space="preserve">D+M kovové zábradlí 7400x1800 mm, venkovní, pozinkované, výplň ze svař. drátů mezi sloupky 70x70 mm, vč. branky š. 1000 mm a vjezd. dvoukřídlé brány š. 2800 mm</t>
  </si>
  <si>
    <t xml:space="preserve">767-Z6</t>
  </si>
  <si>
    <t xml:space="preserve">D+M kovové zábradlí venkovní 6500x1800 mm, výplň ze svař. drátů mezi sliupky 70x70 mm, viz výpis prvků</t>
  </si>
  <si>
    <t xml:space="preserve">767-Z7</t>
  </si>
  <si>
    <t xml:space="preserve">D+M kryt dvorní vpusti 300x300</t>
  </si>
  <si>
    <t xml:space="preserve">13384440R</t>
  </si>
  <si>
    <t xml:space="preserve">tyč ocelová profilová válcovaná za tepla 11375 (S 235JR); průřez U; výška 160 mm</t>
  </si>
  <si>
    <t xml:space="preserve">U 160 : 2*5,05*14,20/1000</t>
  </si>
  <si>
    <t xml:space="preserve">2*3,25*14,20/1000</t>
  </si>
  <si>
    <t xml:space="preserve">2*1,75*14,20/1000</t>
  </si>
  <si>
    <t xml:space="preserve">4*0,85*14,20/1000</t>
  </si>
  <si>
    <t xml:space="preserve">13611228R</t>
  </si>
  <si>
    <t xml:space="preserve">plech ocelový válcovaný za tepla 11375 (S235JR); povrch hladký; tl.  10,00 mm</t>
  </si>
  <si>
    <t xml:space="preserve">Pod sloupky krovu : </t>
  </si>
  <si>
    <t xml:space="preserve">250x250 : 0,25*0,25*2*80/1000</t>
  </si>
  <si>
    <t xml:space="preserve">14587296T</t>
  </si>
  <si>
    <t xml:space="preserve">Profil čtvercový uzavř.svařovaný  S235  100 x 6 mm</t>
  </si>
  <si>
    <t xml:space="preserve">16,98 kg/m</t>
  </si>
  <si>
    <t xml:space="preserve">Jekl 140/140/5 : (5,00+5,00+3,00+3,00)*20,20/1000</t>
  </si>
  <si>
    <t xml:space="preserve">25,00*20,20/1000</t>
  </si>
  <si>
    <t xml:space="preserve">14587796Rpol</t>
  </si>
  <si>
    <t xml:space="preserve">Profil obdélník. uzavř.svařovaný S235  140x200x5 mm</t>
  </si>
  <si>
    <t xml:space="preserve">Jekl 200/140/5 : 1,90*4*26,20/1000</t>
  </si>
  <si>
    <t xml:space="preserve">1,00*4*26,20/1000</t>
  </si>
  <si>
    <t xml:space="preserve">55346444Rpol</t>
  </si>
  <si>
    <t xml:space="preserve">Sloupek k panelu 3D pozink 60x60x2300 mm</t>
  </si>
  <si>
    <t xml:space="preserve">55346463Rpol</t>
  </si>
  <si>
    <t xml:space="preserve">Sloupek k panelu 3D rohový 60x60x2300 mm</t>
  </si>
  <si>
    <t xml:space="preserve">55346464Rpol</t>
  </si>
  <si>
    <t xml:space="preserve">Příchytka ke sloupku</t>
  </si>
  <si>
    <t xml:space="preserve">553888Rpol.</t>
  </si>
  <si>
    <t xml:space="preserve">Plotový panel 3D pozink 2500x1730 mm</t>
  </si>
  <si>
    <t xml:space="preserve">998767202R00</t>
  </si>
  <si>
    <t xml:space="preserve">Přesun hmot pro kovové stavební doplňk. konstrukce v objektech výšky do 12 m</t>
  </si>
  <si>
    <t xml:space="preserve">771</t>
  </si>
  <si>
    <t xml:space="preserve">Podlahy z dlaždic a obklady</t>
  </si>
  <si>
    <t xml:space="preserve">771101210RT1</t>
  </si>
  <si>
    <t xml:space="preserve">Příprava podkladu pod dlažby penetrace podkladu pod dlažby</t>
  </si>
  <si>
    <t xml:space="preserve">800-771</t>
  </si>
  <si>
    <t xml:space="preserve">101 - schody : (0,152+0,30)*22*1,30</t>
  </si>
  <si>
    <t xml:space="preserve">771275202RU7</t>
  </si>
  <si>
    <t xml:space="preserve">Montáž obkladů schodišť z dlaždic keramických protiskluzných nebo reliéfovaných, 100 x 100 mm, do flexibilního tmele</t>
  </si>
  <si>
    <t xml:space="preserve">771475014RU7</t>
  </si>
  <si>
    <t xml:space="preserve">Montáž soklíků z dlaždic keramických výšky 100 mm, soklíků vodorovných, kladených do flexibilního tmele</t>
  </si>
  <si>
    <t xml:space="preserve">101 : (2,60+6,20)*2*1,07*2</t>
  </si>
  <si>
    <t xml:space="preserve">podesta : 1,25+2,60+1,25</t>
  </si>
  <si>
    <t xml:space="preserve">104 : (6,65+5,15)*2-1,07-1,05-0,90-0,90-0,70</t>
  </si>
  <si>
    <t xml:space="preserve">106 : (2,70+2,40)*2-0,90</t>
  </si>
  <si>
    <t xml:space="preserve">107 : (1,65+2,40)*2-0,90</t>
  </si>
  <si>
    <t xml:space="preserve">108 : (2,10+3,35)*2-0,80</t>
  </si>
  <si>
    <t xml:space="preserve">109 : (1,20+2,77)*2-1,05-1,05</t>
  </si>
  <si>
    <t xml:space="preserve">115 : (1,20+2,98)*2-0,80-0,90-1,07</t>
  </si>
  <si>
    <t xml:space="preserve">116 : (1,52+1,92)*2-0,80-0,70</t>
  </si>
  <si>
    <t xml:space="preserve">201 : 3,45+2,60+3,45-1,96+0,30+0,30-1,07+0,15+0,15</t>
  </si>
  <si>
    <t xml:space="preserve">202 : (3,70+7,70)*2-1,07</t>
  </si>
  <si>
    <t xml:space="preserve">207 : (4,23+4,35)*2-0,80-0,90-0,90-0,90+0,25+0,25</t>
  </si>
  <si>
    <t xml:space="preserve">209 : (4,23+2,12)*2-0,90</t>
  </si>
  <si>
    <t xml:space="preserve">Podesty venkovního schodiště : 1,04*2</t>
  </si>
  <si>
    <t xml:space="preserve">771475034RU7</t>
  </si>
  <si>
    <t xml:space="preserve">Montáž soklíků z dlaždic keramických výšky 100 mm, soklíků schodišťových stupňovitých, kladených do flexibilního tmele</t>
  </si>
  <si>
    <t xml:space="preserve">101 : (0,152+0,30)*22</t>
  </si>
  <si>
    <t xml:space="preserve">771479001R00</t>
  </si>
  <si>
    <t xml:space="preserve">Montáž soklíků z dlaždic keramických Řezání dlaždic pro soklíky</t>
  </si>
  <si>
    <t xml:space="preserve">162,294+9,944</t>
  </si>
  <si>
    <t xml:space="preserve">771575109RT1</t>
  </si>
  <si>
    <t xml:space="preserve">Montáž podlah z dlaždic keramických 300 x 300 mm, režných nebo glazovaných, hladkých, kladených do flexibilního tmele</t>
  </si>
  <si>
    <t xml:space="preserve">771577113R00</t>
  </si>
  <si>
    <t xml:space="preserve">Hrany schodů, dilatační, koutové, ukončovací a přechodové profily profily přechodové eloxovaný hliník, dekorativní spojení dvou podlah stejné výšky, uložení do tmele, výška profilu 8 mm, šířka profilu 10 mm</t>
  </si>
  <si>
    <t xml:space="preserve">1.NP : 16</t>
  </si>
  <si>
    <t xml:space="preserve">2.NP : 9</t>
  </si>
  <si>
    <t xml:space="preserve">59764210R</t>
  </si>
  <si>
    <t xml:space="preserve">dlažba keramická š = 300 mm; l = 300 mm; h = 9,0 mm; povch hladký, protiskluzová úprava; pro interiér i exteriér</t>
  </si>
  <si>
    <t xml:space="preserve">Soklík : 173,318*0,10</t>
  </si>
  <si>
    <t xml:space="preserve">998771202R00</t>
  </si>
  <si>
    <t xml:space="preserve">Přesun hmot pro podlahy z dlaždic v objektech výšky do 12 m</t>
  </si>
  <si>
    <t xml:space="preserve">775</t>
  </si>
  <si>
    <t xml:space="preserve">Podlahy vlysové a parketové</t>
  </si>
  <si>
    <t xml:space="preserve">775413030R00</t>
  </si>
  <si>
    <t xml:space="preserve">Podlahové soklíky nebo lišty montáž - bez dodávky lišt na klipy,  </t>
  </si>
  <si>
    <t xml:space="preserve">800-775</t>
  </si>
  <si>
    <t xml:space="preserve">bez základního nátěru</t>
  </si>
  <si>
    <t xml:space="preserve">včetně spojovacích prostředků.</t>
  </si>
  <si>
    <t xml:space="preserve">112+113 : (16,66+8,72)*2-1,05-1,07-1,00</t>
  </si>
  <si>
    <t xml:space="preserve">203 : (12,33+9,07)*2-1,05-1,96-0,80*2-0,90</t>
  </si>
  <si>
    <t xml:space="preserve">204 : 36,50-1,05</t>
  </si>
  <si>
    <t xml:space="preserve">775541400R00</t>
  </si>
  <si>
    <t xml:space="preserve">Podlahy lamelové montáž (položení) - lamely ve specifikaci_x005F_x000D_
 položení podlah lamelových se zámkovým spojem</t>
  </si>
  <si>
    <t xml:space="preserve">podlah laminátových, vinylových nebo korkových bez podložky.</t>
  </si>
  <si>
    <t xml:space="preserve">775542041R00</t>
  </si>
  <si>
    <t xml:space="preserve">Podlahy lamelové doplňkové práce podložka pod plovoucí podlahy; dřevovnáknitá deska; tl. 5,5 mm</t>
  </si>
  <si>
    <t xml:space="preserve">611936876R</t>
  </si>
  <si>
    <t xml:space="preserve">lišta soklová; materiál dřevo; š = 16,0 mm; h = 40,0 mm; dekor dub crystal, vanilla</t>
  </si>
  <si>
    <t xml:space="preserve">611938124R</t>
  </si>
  <si>
    <t xml:space="preserve">dílec podlahový 3-lamela; š = 190,0 mm; l = 2 200,0 mm; tl. 14,0 mm; dub; typ prosecco; třída puro; spoj zámkový; nášlap dřevo; tl. 3,00 mm; povrch. úprava lak, UV ochrana; pokládka plovoucí způsob; 3,9</t>
  </si>
  <si>
    <t xml:space="preserve">998775202R00</t>
  </si>
  <si>
    <t xml:space="preserve">Přesun hmot pro podlahy vlysové a parketové v objektech výšky do 12 m</t>
  </si>
  <si>
    <t xml:space="preserve">776</t>
  </si>
  <si>
    <t xml:space="preserve">Podlahy povlakové</t>
  </si>
  <si>
    <t xml:space="preserve">776101121V01</t>
  </si>
  <si>
    <t xml:space="preserve">Provedení penetrace podkladu, vč. dodávky penetračního nátěru</t>
  </si>
  <si>
    <t xml:space="preserve">112+113 : 43,30+60,00</t>
  </si>
  <si>
    <t xml:space="preserve">776521100RT1</t>
  </si>
  <si>
    <t xml:space="preserve">Lepení povlakových podlah z plastů  Lepení povlakových podlah z plastů - pásy z PVC, montáž,  </t>
  </si>
  <si>
    <t xml:space="preserve">776971318R00</t>
  </si>
  <si>
    <t xml:space="preserve">Čisticí zóny a rohože textilní rohož, ze 100%polypropylenu, podklad PVC, tloušťky 18 mm</t>
  </si>
  <si>
    <t xml:space="preserve">Vnitřní : 1,08*0,80*2</t>
  </si>
  <si>
    <t xml:space="preserve">776972122R00</t>
  </si>
  <si>
    <t xml:space="preserve">Čisticí zóny a rohože vstupní rohož, z Al profilůspojených nerewzovým lankema odděleny pryžovými mezikroužky, tloušťky 22 mm</t>
  </si>
  <si>
    <t xml:space="preserve">Z3 : 1,08*0,58*2</t>
  </si>
  <si>
    <t xml:space="preserve">776976101R00</t>
  </si>
  <si>
    <t xml:space="preserve">Čisticí zóny a rohože rám z profilu L, z hliníku,  </t>
  </si>
  <si>
    <t xml:space="preserve">Z3 : (1,08+0,58)*2*2</t>
  </si>
  <si>
    <t xml:space="preserve">Vnitřní : (1,08+0,80)*2*2</t>
  </si>
  <si>
    <t xml:space="preserve">776994111RT1</t>
  </si>
  <si>
    <t xml:space="preserve">Ostatní práce svařování povlakových podlah  z pásů nebo čtverců</t>
  </si>
  <si>
    <t xml:space="preserve">28412285R</t>
  </si>
  <si>
    <t xml:space="preserve">podlahovina PVC v rolích; š = 1 500,0 mm; tl. 2,00 mm; heterogenní; protiskluzná; oblast bytová, komerční, průmyslová</t>
  </si>
  <si>
    <t xml:space="preserve">998776202R00</t>
  </si>
  <si>
    <t xml:space="preserve">Přesun hmot pro podlahy povlakové v objektech výšky do 12 m</t>
  </si>
  <si>
    <t xml:space="preserve">vodorovně do 50 m</t>
  </si>
  <si>
    <t xml:space="preserve">781</t>
  </si>
  <si>
    <t xml:space="preserve">Obklady keramické</t>
  </si>
  <si>
    <t xml:space="preserve">781101210RT1</t>
  </si>
  <si>
    <t xml:space="preserve">Příprava podkladu pod obklady penetrace podkladu pod obklady</t>
  </si>
  <si>
    <t xml:space="preserve">včetně dodávky materiálu.</t>
  </si>
  <si>
    <t xml:space="preserve">102 : (1,05+1,40)*2*2,00</t>
  </si>
  <si>
    <t xml:space="preserve">Odpočet otvorů : -0,70*2,00</t>
  </si>
  <si>
    <t xml:space="preserve">-1,00*0,30</t>
  </si>
  <si>
    <t xml:space="preserve">Přípočet ostění : (0,30+1,00+0,30)*0,18</t>
  </si>
  <si>
    <t xml:space="preserve">103 : (1,45+1,40)*2*2,00</t>
  </si>
  <si>
    <t xml:space="preserve">105 : (2,10+0,90)*2*2,00</t>
  </si>
  <si>
    <t xml:space="preserve">0,90*0,15</t>
  </si>
  <si>
    <t xml:space="preserve">110 : (3,18+2,77)*2*2,00</t>
  </si>
  <si>
    <t xml:space="preserve">Odpočet otvorů : -0,90*2,00*2</t>
  </si>
  <si>
    <t xml:space="preserve">Přípočet ostění : (0,70+1,00)*2*0,12*2</t>
  </si>
  <si>
    <t xml:space="preserve">111 : (2,07+3,12)*2*2,00</t>
  </si>
  <si>
    <t xml:space="preserve">Odpočet otvorů : -0,90*2,00</t>
  </si>
  <si>
    <t xml:space="preserve">Přípočet ostění : (0,70+1,00)*2*0,12</t>
  </si>
  <si>
    <t xml:space="preserve">114 : (3,85+2,98)*2*2,00</t>
  </si>
  <si>
    <t xml:space="preserve">Odpočet otvorů : -1,07*2,00</t>
  </si>
  <si>
    <t xml:space="preserve">-1,00*0,80</t>
  </si>
  <si>
    <t xml:space="preserve">115 : (0,86+1,20+0,86)*2,00</t>
  </si>
  <si>
    <t xml:space="preserve">117 : (1,52+1,13)*2*2,00</t>
  </si>
  <si>
    <t xml:space="preserve">0,96*0,15</t>
  </si>
  <si>
    <t xml:space="preserve">205 : (1,85+1,10)*2*2,00</t>
  </si>
  <si>
    <t xml:space="preserve">1,00*0,15</t>
  </si>
  <si>
    <t xml:space="preserve">Odpočet otvorů : -0,80*2,00</t>
  </si>
  <si>
    <t xml:space="preserve">-1,00*1,10</t>
  </si>
  <si>
    <t xml:space="preserve">Přípočet ostění : (1,10+1,00+1,10)*0,20</t>
  </si>
  <si>
    <t xml:space="preserve">206 : (1,85+1,20)*2,00</t>
  </si>
  <si>
    <t xml:space="preserve">0,80*0,15</t>
  </si>
  <si>
    <t xml:space="preserve">208 : 2,23*1,10</t>
  </si>
  <si>
    <t xml:space="preserve">1,15*(1,10+2,00)/2*2</t>
  </si>
  <si>
    <t xml:space="preserve">(1,25+2,23+1,25)*2,00</t>
  </si>
  <si>
    <t xml:space="preserve">781415016R00</t>
  </si>
  <si>
    <t xml:space="preserve">Montáž obkladů vnitřních z obkládaček pórovinových  , nad 200 x 250 mm , lepených do flexibilního tmele</t>
  </si>
  <si>
    <t xml:space="preserve">781497131R00</t>
  </si>
  <si>
    <t xml:space="preserve">Lišty k obkladům profil ukončovací nerez odolná proti oděru, uložení do tmele, výška profilu 8 mm,  </t>
  </si>
  <si>
    <t xml:space="preserve">102 : (1,05+1,40)*2-0,70-1,00</t>
  </si>
  <si>
    <t xml:space="preserve">103 : (1,45+1,40)*2-0,70</t>
  </si>
  <si>
    <t xml:space="preserve">105 : (2,10+0,90)*2-0,70</t>
  </si>
  <si>
    <t xml:space="preserve">110 : (3,18+2,77)*2-0,90-0,90-1,00-1,00</t>
  </si>
  <si>
    <t xml:space="preserve">111 : (2,07+3,12)*2-0,90-1,00</t>
  </si>
  <si>
    <t xml:space="preserve">114 : (3,85+2,98)*2-1,07-0,90-1,00</t>
  </si>
  <si>
    <t xml:space="preserve">117 : (1,52+1,13)*2-0,70</t>
  </si>
  <si>
    <t xml:space="preserve">205 : (1,85+1,10)*2-0,80-1,00</t>
  </si>
  <si>
    <t xml:space="preserve">206 : (1,85+1,20)*2-0,80</t>
  </si>
  <si>
    <t xml:space="preserve">208 : 2,23</t>
  </si>
  <si>
    <t xml:space="preserve">(1,25+2,23+1,25)</t>
  </si>
  <si>
    <t xml:space="preserve">781497132R00</t>
  </si>
  <si>
    <t xml:space="preserve">Lišty k obkladům profil rohový nerez ododlná proti oděru, uložení do tmele,  , výška profilu 8 mm,  </t>
  </si>
  <si>
    <t xml:space="preserve">102 : 0,30+1,00+0,30</t>
  </si>
  <si>
    <t xml:space="preserve">105 : 0,90</t>
  </si>
  <si>
    <t xml:space="preserve">110 : (1,00+0,70)*2*2</t>
  </si>
  <si>
    <t xml:space="preserve">111 : (1,00+0,70)*2</t>
  </si>
  <si>
    <t xml:space="preserve">114 : 1,00+1,00+1,00</t>
  </si>
  <si>
    <t xml:space="preserve">117 : 0,96</t>
  </si>
  <si>
    <t xml:space="preserve">205 : 0,80+1,25</t>
  </si>
  <si>
    <t xml:space="preserve">206 : 0,80+1,25</t>
  </si>
  <si>
    <t xml:space="preserve">208 : 1,00+1,25</t>
  </si>
  <si>
    <t xml:space="preserve">59781360Rpol</t>
  </si>
  <si>
    <t xml:space="preserve">Obkládačka dle výběru</t>
  </si>
  <si>
    <t xml:space="preserve">998781202R00</t>
  </si>
  <si>
    <t xml:space="preserve">Přesun hmot pro obklady keramické v objektech výšky do 12 m</t>
  </si>
  <si>
    <t xml:space="preserve">783</t>
  </si>
  <si>
    <t xml:space="preserve">Nátěry</t>
  </si>
  <si>
    <t xml:space="preserve">783125131R00</t>
  </si>
  <si>
    <t xml:space="preserve">Nátěry ocelových konstrukcí syntetické C+CC ocelové konstrukce lehké + velmi lehké, 2x email</t>
  </si>
  <si>
    <t xml:space="preserve">800-783</t>
  </si>
  <si>
    <t xml:space="preserve">na vzduchu schnoucí</t>
  </si>
  <si>
    <t xml:space="preserve">Jekl 140/140/5 : (5,00+5,00+3,00+3,00+25,00)*0,543</t>
  </si>
  <si>
    <t xml:space="preserve">Jekl 200/140/5 : 1,90*4*0,683</t>
  </si>
  <si>
    <t xml:space="preserve">1,00*4*0,683</t>
  </si>
  <si>
    <t xml:space="preserve">U 160 : 2*5,05*0,546</t>
  </si>
  <si>
    <t xml:space="preserve">2*3,25*0,546</t>
  </si>
  <si>
    <t xml:space="preserve">2*1,75*0,546</t>
  </si>
  <si>
    <t xml:space="preserve">4*0,85*0,546</t>
  </si>
  <si>
    <t xml:space="preserve">2x U 220 : 9,35*2*9*0,718</t>
  </si>
  <si>
    <t xml:space="preserve">P 10, plotna 250x250 : 0,25*0,25*2*2</t>
  </si>
  <si>
    <t xml:space="preserve">783782221R00</t>
  </si>
  <si>
    <t xml:space="preserve">Nátěry tesařských konstrukcí ochranné biocidní (proti hmyzu), dvojnásobné</t>
  </si>
  <si>
    <t xml:space="preserve">protihnilobné, protiplísňové proti ohni a škůdcům</t>
  </si>
  <si>
    <t xml:space="preserve">včetně montáže, dodávky a demontáže lešení.</t>
  </si>
  <si>
    <t xml:space="preserve">Pozednice 160x120 : (7,80+1,80+2,30+2,30+2,30)*(0,16+0,12)*2</t>
  </si>
  <si>
    <t xml:space="preserve">Vaznice 160x200 : (17,00+17,00+8,10)*(0,16+0,20)*2</t>
  </si>
  <si>
    <t xml:space="preserve">Vaznice 140x100 : (3,00+3,00)*(0,14+0,10)*2</t>
  </si>
  <si>
    <t xml:space="preserve">Kleština 80x200 : 4,80*6*(0,08+0,20)*2</t>
  </si>
  <si>
    <t xml:space="preserve">7,40*14*(0,08+0,20)*2</t>
  </si>
  <si>
    <t xml:space="preserve">Krokev 100x160 : 7,10*13*(0,10+0,16)*2</t>
  </si>
  <si>
    <t xml:space="preserve">3,10*8*(0,10+0,16)*2</t>
  </si>
  <si>
    <t xml:space="preserve">4,50*2*(0,10+0,16)*2</t>
  </si>
  <si>
    <t xml:space="preserve">7,00*12*(0,10+0,16)*2</t>
  </si>
  <si>
    <t xml:space="preserve">(6,50+5,50+4,50+3,50+2,50+1,50+0,50+1,50+2,50)*(0,10+0,16)*2</t>
  </si>
  <si>
    <t xml:space="preserve">3,00*21*(0,10+0,16)*2</t>
  </si>
  <si>
    <t xml:space="preserve">3,50*6*(0,10+0,16)*2</t>
  </si>
  <si>
    <t xml:space="preserve">Úžlabní krokev 120x200 : (8,50+3,50)*(0,12+0,20)*2</t>
  </si>
  <si>
    <t xml:space="preserve">784</t>
  </si>
  <si>
    <t xml:space="preserve">Malby</t>
  </si>
  <si>
    <t xml:space="preserve">784191101R00</t>
  </si>
  <si>
    <t xml:space="preserve">Příprava povrchu Penetrace (napouštění) podkladu disperzní, jednonásobná</t>
  </si>
  <si>
    <t xml:space="preserve">800-784</t>
  </si>
  <si>
    <t xml:space="preserve">Stropy : </t>
  </si>
  <si>
    <t xml:space="preserve">Stěny : </t>
  </si>
  <si>
    <t xml:space="preserve">(2,02+1,07+2,02)*0,80</t>
  </si>
  <si>
    <t xml:space="preserve">Odpočet otvorů : -1,05*2,02*2</t>
  </si>
  <si>
    <t xml:space="preserve">201 : 2,60*(1,10+3,00)/2</t>
  </si>
  <si>
    <t xml:space="preserve">(7,70+2,60+6,00)*3,00</t>
  </si>
  <si>
    <t xml:space="preserve">1,25*1,10</t>
  </si>
  <si>
    <t xml:space="preserve">2,30</t>
  </si>
  <si>
    <t xml:space="preserve">Odpočet otvorů : -1,00*1,80*2</t>
  </si>
  <si>
    <t xml:space="preserve">-1,95*2,02</t>
  </si>
  <si>
    <t xml:space="preserve">1,07*2,02</t>
  </si>
  <si>
    <t xml:space="preserve">(1,00+1,80+1,00)*0,18</t>
  </si>
  <si>
    <t xml:space="preserve">202 : (3,70+7,70)*2*3,00</t>
  </si>
  <si>
    <t xml:space="preserve">Odpočet otvorů : -1,00*1,40</t>
  </si>
  <si>
    <t xml:space="preserve">203 : (9,70+9,07+9,70+4,22)*3,00</t>
  </si>
  <si>
    <t xml:space="preserve">2,23*1,10</t>
  </si>
  <si>
    <t xml:space="preserve">2,43*(1,10+3,00)/2*2</t>
  </si>
  <si>
    <t xml:space="preserve">2,63*(1,10+3,00)/2</t>
  </si>
  <si>
    <t xml:space="preserve">-1,00*1,80*5</t>
  </si>
  <si>
    <t xml:space="preserve">Přípočet ostění : (1,80+1,00+1,80)*0,18*5</t>
  </si>
  <si>
    <t xml:space="preserve">204 : 7,70*1,10</t>
  </si>
  <si>
    <t xml:space="preserve">2,50*(1,10+3,00)/2*2</t>
  </si>
  <si>
    <t xml:space="preserve">2,50*3,00</t>
  </si>
  <si>
    <t xml:space="preserve">0,35*3,00</t>
  </si>
  <si>
    <t xml:space="preserve">(0,50+0,10+0,50)*3,00*2</t>
  </si>
  <si>
    <t xml:space="preserve">205 : (1,85+1,10)*2*1,00</t>
  </si>
  <si>
    <t xml:space="preserve">206 : (1,85+1,20)*2*1,00</t>
  </si>
  <si>
    <t xml:space="preserve">207 : (4,23+4,35)*2*3,00</t>
  </si>
  <si>
    <t xml:space="preserve">-1,00*2,70</t>
  </si>
  <si>
    <t xml:space="preserve">Přípočet ostění : (2,70+1,00+2,70)*0,20</t>
  </si>
  <si>
    <t xml:space="preserve">208 : (1,00+2,23+1,00)*1,00</t>
  </si>
  <si>
    <t xml:space="preserve">209 : 2,23*1,10</t>
  </si>
  <si>
    <t xml:space="preserve">2,12*(1,10+3,00)/2</t>
  </si>
  <si>
    <t xml:space="preserve">(4,23+2,12+2,00)*3,00</t>
  </si>
  <si>
    <t xml:space="preserve">Podhledy : </t>
  </si>
  <si>
    <t xml:space="preserve">784195212R00</t>
  </si>
  <si>
    <t xml:space="preserve">Malby z malířských směsí otěruvzdorných,  , bělost 82 %, dvojnásobné</t>
  </si>
  <si>
    <t xml:space="preserve">Položka pořadí 302 : 1212,44800</t>
  </si>
  <si>
    <t xml:space="preserve">786</t>
  </si>
  <si>
    <t xml:space="preserve">Čalounické úpravy</t>
  </si>
  <si>
    <t xml:space="preserve">786622211RT2</t>
  </si>
  <si>
    <t xml:space="preserve">Zastiňující zařízení lamelové žaluzie vnitřní vč. dodávky, pro okna plastová</t>
  </si>
  <si>
    <t xml:space="preserve">800-786</t>
  </si>
  <si>
    <t xml:space="preserve">108 : 1,00*1,40</t>
  </si>
  <si>
    <t xml:space="preserve">107 : 1,00*1,40</t>
  </si>
  <si>
    <t xml:space="preserve">104 : 1,00*1,80*2</t>
  </si>
  <si>
    <t xml:space="preserve">112, 113 : 1,00*1,80*3</t>
  </si>
  <si>
    <t xml:space="preserve">2,80*1,80*3</t>
  </si>
  <si>
    <t xml:space="preserve">203 : 2,80*1,80</t>
  </si>
  <si>
    <t xml:space="preserve">1,00*1,80*5</t>
  </si>
  <si>
    <t xml:space="preserve">998786202R00</t>
  </si>
  <si>
    <t xml:space="preserve">Přesun hmot pro čalounické úpravy v objektech výšky do 12 m</t>
  </si>
  <si>
    <t xml:space="preserve">799</t>
  </si>
  <si>
    <t xml:space="preserve">Ostatní</t>
  </si>
  <si>
    <t xml:space="preserve">799201</t>
  </si>
  <si>
    <t xml:space="preserve">D+M cedule s označením Mateřská škola</t>
  </si>
  <si>
    <t xml:space="preserve">SUM</t>
  </si>
  <si>
    <t xml:space="preserve">END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</si>
</sst>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000"/>
    <numFmt numFmtId="167" formatCode="#,##0.00"/>
    <numFmt numFmtId="168" formatCode="General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 CE"/>
      <family val="0"/>
      <charset val="238"/>
    </font>
    <font>
      <sz val="10"/>
      <name val="Arial CE"/>
      <family val="0"/>
      <charset val="238"/>
    </font>
    <font>
      <b val="true"/>
      <sz val="10"/>
      <name val="Arial CE"/>
      <family val="0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8000"/>
      <name val="Arial CE"/>
      <family val="0"/>
      <charset val="238"/>
    </font>
    <font>
      <sz val="8"/>
      <color rgb="FFFF00FF"/>
      <name val="Arial CE"/>
      <family val="0"/>
      <charset val="238"/>
    </font>
    <font>
      <sz val="8"/>
      <color rgb="FFDF7000"/>
      <name val="Arial CE"/>
      <family val="0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2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6" fillId="2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6" fillId="2" borderId="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6" fillId="2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7" fillId="4" borderId="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7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7" fillId="0" borderId="1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7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8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8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7" fillId="0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7" fillId="4" borderId="1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7" fillId="0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7" fillId="0" borderId="1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6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6" fontId="12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7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7" fillId="4" borderId="0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F7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30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1" width="12.57"/>
    <col collapsed="false" customWidth="true" hidden="false" outlineLevel="0" max="3" min="3" style="1" width="63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false" outlineLevel="0" max="17" min="8" style="0" width="11.52"/>
    <col collapsed="false" customWidth="true" hidden="false" outlineLevel="0" max="18" min="18" style="0" width="6.86"/>
    <col collapsed="false" customWidth="true" hidden="false" outlineLevel="0" max="23" min="20" style="0" width="11.52"/>
    <col collapsed="false" customWidth="true" hidden="false" outlineLevel="0" max="29" min="29" style="0" width="11.52"/>
    <col collapsed="false" customWidth="true" hidden="fals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AG1" s="0" t="s">
        <v>1</v>
      </c>
    </row>
    <row r="2" customFormat="false" ht="24.95" hidden="false" customHeight="true" outlineLevel="0" collapsed="false">
      <c r="A2" s="3" t="s">
        <v>2</v>
      </c>
      <c r="B2" s="4" t="s">
        <v>3</v>
      </c>
      <c r="C2" s="5" t="s">
        <v>4</v>
      </c>
      <c r="D2" s="5"/>
      <c r="E2" s="5"/>
      <c r="F2" s="5"/>
      <c r="G2" s="5"/>
      <c r="AG2" s="0" t="s">
        <v>5</v>
      </c>
    </row>
    <row r="3" customFormat="false" ht="24.95" hidden="false" customHeight="true" outlineLevel="0" collapsed="false">
      <c r="A3" s="3" t="s">
        <v>6</v>
      </c>
      <c r="B3" s="4" t="s">
        <v>7</v>
      </c>
      <c r="C3" s="5" t="s">
        <v>8</v>
      </c>
      <c r="D3" s="5"/>
      <c r="E3" s="5"/>
      <c r="F3" s="5"/>
      <c r="G3" s="5"/>
      <c r="AC3" s="1" t="s">
        <v>5</v>
      </c>
      <c r="AG3" s="0" t="s">
        <v>9</v>
      </c>
    </row>
    <row r="4" customFormat="false" ht="24.95" hidden="false" customHeight="true" outlineLevel="0" collapsed="false">
      <c r="A4" s="6" t="s">
        <v>10</v>
      </c>
      <c r="B4" s="7" t="s">
        <v>11</v>
      </c>
      <c r="C4" s="8" t="s">
        <v>12</v>
      </c>
      <c r="D4" s="8"/>
      <c r="E4" s="8"/>
      <c r="F4" s="8"/>
      <c r="G4" s="8"/>
      <c r="AG4" s="0" t="s">
        <v>13</v>
      </c>
    </row>
    <row r="5" customFormat="false" ht="12.8" hidden="false" customHeight="false" outlineLevel="0" collapsed="false">
      <c r="D5" s="9"/>
    </row>
    <row r="6" customFormat="false" ht="35.05" hidden="false" customHeight="false" outlineLevel="0" collapsed="false">
      <c r="A6" s="10" t="s">
        <v>14</v>
      </c>
      <c r="B6" s="11" t="s">
        <v>15</v>
      </c>
      <c r="C6" s="11" t="s">
        <v>16</v>
      </c>
      <c r="D6" s="12" t="s">
        <v>17</v>
      </c>
      <c r="E6" s="10" t="s">
        <v>18</v>
      </c>
      <c r="F6" s="13" t="s">
        <v>19</v>
      </c>
      <c r="G6" s="10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  <c r="P6" s="14" t="s">
        <v>29</v>
      </c>
      <c r="Q6" s="14" t="s">
        <v>30</v>
      </c>
      <c r="R6" s="14" t="s">
        <v>31</v>
      </c>
      <c r="S6" s="14" t="s">
        <v>32</v>
      </c>
      <c r="T6" s="14" t="s">
        <v>33</v>
      </c>
      <c r="U6" s="14" t="s">
        <v>34</v>
      </c>
      <c r="V6" s="14" t="s">
        <v>35</v>
      </c>
      <c r="W6" s="14" t="s">
        <v>36</v>
      </c>
    </row>
    <row r="7" customFormat="false" ht="12.8" hidden="false" customHeight="false" outlineLevel="0" collapsed="false">
      <c r="A7" s="15"/>
      <c r="B7" s="16"/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customFormat="false" ht="12.8" hidden="false" customHeight="false" outlineLevel="0" collapsed="false">
      <c r="A8" s="20" t="s">
        <v>37</v>
      </c>
      <c r="B8" s="21" t="s">
        <v>38</v>
      </c>
      <c r="C8" s="22" t="s">
        <v>39</v>
      </c>
      <c r="D8" s="23"/>
      <c r="E8" s="24"/>
      <c r="F8" s="25"/>
      <c r="G8" s="25" t="n">
        <f aca="false">SUMIF(AG9:AG37,"&lt;&gt;NOR",G9:G37)</f>
        <v>0</v>
      </c>
      <c r="H8" s="25"/>
      <c r="I8" s="25" t="n">
        <f aca="false">SUM(I9:I37)</f>
        <v>0</v>
      </c>
      <c r="J8" s="25"/>
      <c r="K8" s="25" t="n">
        <f aca="false">SUM(K9:K37)</f>
        <v>0</v>
      </c>
      <c r="L8" s="25"/>
      <c r="M8" s="25" t="n">
        <f aca="false">SUM(M9:M37)</f>
        <v>0</v>
      </c>
      <c r="N8" s="25"/>
      <c r="O8" s="25" t="n">
        <f aca="false">SUM(O9:O37)</f>
        <v>0</v>
      </c>
      <c r="P8" s="25"/>
      <c r="Q8" s="25" t="n">
        <f aca="false">SUM(Q9:Q37)</f>
        <v>0</v>
      </c>
      <c r="R8" s="25"/>
      <c r="S8" s="25"/>
      <c r="T8" s="26"/>
      <c r="U8" s="27"/>
      <c r="V8" s="27" t="n">
        <f aca="false">SUM(V9:V37)</f>
        <v>64.49</v>
      </c>
      <c r="W8" s="27"/>
      <c r="AG8" s="0" t="s">
        <v>40</v>
      </c>
    </row>
    <row r="9" customFormat="false" ht="28.35" hidden="false" customHeight="false" outlineLevel="0" collapsed="false">
      <c r="A9" s="28" t="n">
        <v>1</v>
      </c>
      <c r="B9" s="29" t="s">
        <v>41</v>
      </c>
      <c r="C9" s="30" t="s">
        <v>42</v>
      </c>
      <c r="D9" s="31" t="s">
        <v>43</v>
      </c>
      <c r="E9" s="32" t="n">
        <v>10</v>
      </c>
      <c r="F9" s="33"/>
      <c r="G9" s="34" t="n">
        <f aca="false">ROUND(E9*F9,2)</f>
        <v>0</v>
      </c>
      <c r="H9" s="33"/>
      <c r="I9" s="34" t="n">
        <f aca="false">ROUND(E9*H9,2)</f>
        <v>0</v>
      </c>
      <c r="J9" s="33"/>
      <c r="K9" s="34" t="n">
        <f aca="false">ROUND(E9*J9,2)</f>
        <v>0</v>
      </c>
      <c r="L9" s="34" t="n">
        <v>21</v>
      </c>
      <c r="M9" s="34" t="n">
        <f aca="false">G9*(1+L9/100)</f>
        <v>0</v>
      </c>
      <c r="N9" s="34" t="n">
        <v>0</v>
      </c>
      <c r="O9" s="34" t="n">
        <f aca="false">ROUND(E9*N9,2)</f>
        <v>0</v>
      </c>
      <c r="P9" s="34" t="n">
        <v>0</v>
      </c>
      <c r="Q9" s="34" t="n">
        <f aca="false">ROUND(E9*P9,2)</f>
        <v>0</v>
      </c>
      <c r="R9" s="34" t="s">
        <v>44</v>
      </c>
      <c r="S9" s="34" t="s">
        <v>45</v>
      </c>
      <c r="T9" s="35" t="s">
        <v>46</v>
      </c>
      <c r="U9" s="36" t="n">
        <v>0.1</v>
      </c>
      <c r="V9" s="36" t="n">
        <f aca="false">ROUND(E9*U9,2)</f>
        <v>1</v>
      </c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 t="s">
        <v>47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customFormat="false" ht="12.8" hidden="false" customHeight="true" outlineLevel="0" collapsed="false">
      <c r="A10" s="38"/>
      <c r="B10" s="39"/>
      <c r="C10" s="40" t="s">
        <v>48</v>
      </c>
      <c r="D10" s="40"/>
      <c r="E10" s="40"/>
      <c r="F10" s="40"/>
      <c r="G10" s="40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 t="s">
        <v>49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customFormat="false" ht="12.8" hidden="false" customHeight="false" outlineLevel="0" collapsed="false">
      <c r="A11" s="38"/>
      <c r="B11" s="39"/>
      <c r="C11" s="41" t="s">
        <v>50</v>
      </c>
      <c r="D11" s="42"/>
      <c r="E11" s="43" t="n">
        <v>10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7"/>
      <c r="Y11" s="37"/>
      <c r="Z11" s="37"/>
      <c r="AA11" s="37"/>
      <c r="AB11" s="37"/>
      <c r="AC11" s="37"/>
      <c r="AD11" s="37"/>
      <c r="AE11" s="37"/>
      <c r="AF11" s="37"/>
      <c r="AG11" s="37" t="s">
        <v>51</v>
      </c>
      <c r="AH11" s="37" t="n">
        <v>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customFormat="false" ht="19.4" hidden="false" customHeight="false" outlineLevel="0" collapsed="false">
      <c r="A12" s="28" t="n">
        <v>2</v>
      </c>
      <c r="B12" s="29" t="s">
        <v>52</v>
      </c>
      <c r="C12" s="30" t="s">
        <v>53</v>
      </c>
      <c r="D12" s="31" t="s">
        <v>43</v>
      </c>
      <c r="E12" s="32" t="n">
        <v>57</v>
      </c>
      <c r="F12" s="33"/>
      <c r="G12" s="34" t="n">
        <f aca="false">ROUND(E12*F12,2)</f>
        <v>0</v>
      </c>
      <c r="H12" s="33"/>
      <c r="I12" s="34" t="n">
        <f aca="false">ROUND(E12*H12,2)</f>
        <v>0</v>
      </c>
      <c r="J12" s="33"/>
      <c r="K12" s="34" t="n">
        <f aca="false">ROUND(E12*J12,2)</f>
        <v>0</v>
      </c>
      <c r="L12" s="34" t="n">
        <v>21</v>
      </c>
      <c r="M12" s="34" t="n">
        <f aca="false">G12*(1+L12/100)</f>
        <v>0</v>
      </c>
      <c r="N12" s="34" t="n">
        <v>0</v>
      </c>
      <c r="O12" s="34" t="n">
        <f aca="false">ROUND(E12*N12,2)</f>
        <v>0</v>
      </c>
      <c r="P12" s="34" t="n">
        <v>0</v>
      </c>
      <c r="Q12" s="34" t="n">
        <f aca="false">ROUND(E12*P12,2)</f>
        <v>0</v>
      </c>
      <c r="R12" s="34" t="s">
        <v>44</v>
      </c>
      <c r="S12" s="34" t="s">
        <v>45</v>
      </c>
      <c r="T12" s="35" t="s">
        <v>46</v>
      </c>
      <c r="U12" s="36" t="n">
        <v>0.142</v>
      </c>
      <c r="V12" s="36" t="n">
        <f aca="false">ROUND(E12*U12,2)</f>
        <v>8.09</v>
      </c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 t="s">
        <v>47</v>
      </c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customFormat="false" ht="12.8" hidden="false" customHeight="true" outlineLevel="0" collapsed="false">
      <c r="A13" s="38"/>
      <c r="B13" s="39"/>
      <c r="C13" s="40" t="s">
        <v>48</v>
      </c>
      <c r="D13" s="40"/>
      <c r="E13" s="40"/>
      <c r="F13" s="40"/>
      <c r="G13" s="40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37"/>
      <c r="Z13" s="37"/>
      <c r="AA13" s="37"/>
      <c r="AB13" s="37"/>
      <c r="AC13" s="37"/>
      <c r="AD13" s="37"/>
      <c r="AE13" s="37"/>
      <c r="AF13" s="37"/>
      <c r="AG13" s="37" t="s">
        <v>49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customFormat="false" ht="12.8" hidden="false" customHeight="false" outlineLevel="0" collapsed="false">
      <c r="A14" s="38"/>
      <c r="B14" s="39"/>
      <c r="C14" s="41" t="s">
        <v>54</v>
      </c>
      <c r="D14" s="42"/>
      <c r="E14" s="43" t="n">
        <v>57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7"/>
      <c r="Z14" s="37"/>
      <c r="AA14" s="37"/>
      <c r="AB14" s="37"/>
      <c r="AC14" s="37"/>
      <c r="AD14" s="37"/>
      <c r="AE14" s="37"/>
      <c r="AF14" s="37"/>
      <c r="AG14" s="37" t="s">
        <v>51</v>
      </c>
      <c r="AH14" s="37" t="n">
        <v>0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customFormat="false" ht="19.4" hidden="false" customHeight="false" outlineLevel="0" collapsed="false">
      <c r="A15" s="28" t="n">
        <v>3</v>
      </c>
      <c r="B15" s="29" t="s">
        <v>55</v>
      </c>
      <c r="C15" s="30" t="s">
        <v>56</v>
      </c>
      <c r="D15" s="31" t="s">
        <v>57</v>
      </c>
      <c r="E15" s="32" t="n">
        <v>78.3</v>
      </c>
      <c r="F15" s="33"/>
      <c r="G15" s="34" t="n">
        <f aca="false">ROUND(E15*F15,2)</f>
        <v>0</v>
      </c>
      <c r="H15" s="33"/>
      <c r="I15" s="34" t="n">
        <f aca="false">ROUND(E15*H15,2)</f>
        <v>0</v>
      </c>
      <c r="J15" s="33"/>
      <c r="K15" s="34" t="n">
        <f aca="false">ROUND(E15*J15,2)</f>
        <v>0</v>
      </c>
      <c r="L15" s="34" t="n">
        <v>21</v>
      </c>
      <c r="M15" s="34" t="n">
        <f aca="false">G15*(1+L15/100)</f>
        <v>0</v>
      </c>
      <c r="N15" s="34" t="n">
        <v>0</v>
      </c>
      <c r="O15" s="34" t="n">
        <f aca="false">ROUND(E15*N15,2)</f>
        <v>0</v>
      </c>
      <c r="P15" s="34" t="n">
        <v>0</v>
      </c>
      <c r="Q15" s="34" t="n">
        <f aca="false">ROUND(E15*P15,2)</f>
        <v>0</v>
      </c>
      <c r="R15" s="34" t="s">
        <v>58</v>
      </c>
      <c r="S15" s="34" t="s">
        <v>45</v>
      </c>
      <c r="T15" s="35" t="s">
        <v>46</v>
      </c>
      <c r="U15" s="36" t="n">
        <v>0.368</v>
      </c>
      <c r="V15" s="36" t="n">
        <f aca="false">ROUND(E15*U15,2)</f>
        <v>28.81</v>
      </c>
      <c r="W15" s="36"/>
      <c r="X15" s="37"/>
      <c r="Y15" s="37"/>
      <c r="Z15" s="37"/>
      <c r="AA15" s="37"/>
      <c r="AB15" s="37"/>
      <c r="AC15" s="37"/>
      <c r="AD15" s="37"/>
      <c r="AE15" s="37"/>
      <c r="AF15" s="37"/>
      <c r="AG15" s="37" t="s">
        <v>47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customFormat="false" ht="12.8" hidden="false" customHeight="true" outlineLevel="0" collapsed="false">
      <c r="A16" s="38"/>
      <c r="B16" s="39"/>
      <c r="C16" s="40" t="s">
        <v>59</v>
      </c>
      <c r="D16" s="40"/>
      <c r="E16" s="40"/>
      <c r="F16" s="40"/>
      <c r="G16" s="40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 t="s">
        <v>49</v>
      </c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customFormat="false" ht="12.8" hidden="false" customHeight="false" outlineLevel="0" collapsed="false">
      <c r="A17" s="38"/>
      <c r="B17" s="39"/>
      <c r="C17" s="41" t="s">
        <v>60</v>
      </c>
      <c r="D17" s="42"/>
      <c r="E17" s="43" t="n">
        <v>15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37"/>
      <c r="Z17" s="37"/>
      <c r="AA17" s="37"/>
      <c r="AB17" s="37"/>
      <c r="AC17" s="37"/>
      <c r="AD17" s="37"/>
      <c r="AE17" s="37"/>
      <c r="AF17" s="37"/>
      <c r="AG17" s="37" t="s">
        <v>51</v>
      </c>
      <c r="AH17" s="37" t="n">
        <v>0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customFormat="false" ht="12.8" hidden="false" customHeight="false" outlineLevel="0" collapsed="false">
      <c r="A18" s="38"/>
      <c r="B18" s="39"/>
      <c r="C18" s="41" t="s">
        <v>61</v>
      </c>
      <c r="D18" s="42"/>
      <c r="E18" s="43" t="n">
        <v>36.9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  <c r="Y18" s="37"/>
      <c r="Z18" s="37"/>
      <c r="AA18" s="37"/>
      <c r="AB18" s="37"/>
      <c r="AC18" s="37"/>
      <c r="AD18" s="37"/>
      <c r="AE18" s="37"/>
      <c r="AF18" s="37"/>
      <c r="AG18" s="37" t="s">
        <v>51</v>
      </c>
      <c r="AH18" s="37" t="n">
        <v>0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customFormat="false" ht="12.8" hidden="false" customHeight="false" outlineLevel="0" collapsed="false">
      <c r="A19" s="38"/>
      <c r="B19" s="39"/>
      <c r="C19" s="41" t="s">
        <v>62</v>
      </c>
      <c r="D19" s="42"/>
      <c r="E19" s="43" t="n">
        <v>26.4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37"/>
      <c r="Z19" s="37"/>
      <c r="AA19" s="37"/>
      <c r="AB19" s="37"/>
      <c r="AC19" s="37"/>
      <c r="AD19" s="37"/>
      <c r="AE19" s="37"/>
      <c r="AF19" s="37"/>
      <c r="AG19" s="37" t="s">
        <v>51</v>
      </c>
      <c r="AH19" s="37" t="n">
        <v>0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customFormat="false" ht="12.8" hidden="false" customHeight="false" outlineLevel="0" collapsed="false">
      <c r="A20" s="28" t="n">
        <v>4</v>
      </c>
      <c r="B20" s="29" t="s">
        <v>63</v>
      </c>
      <c r="C20" s="30" t="s">
        <v>64</v>
      </c>
      <c r="D20" s="31" t="s">
        <v>57</v>
      </c>
      <c r="E20" s="32" t="n">
        <v>45.2903</v>
      </c>
      <c r="F20" s="33"/>
      <c r="G20" s="34" t="n">
        <f aca="false">ROUND(E20*F20,2)</f>
        <v>0</v>
      </c>
      <c r="H20" s="33"/>
      <c r="I20" s="34" t="n">
        <f aca="false">ROUND(E20*H20,2)</f>
        <v>0</v>
      </c>
      <c r="J20" s="33"/>
      <c r="K20" s="34" t="n">
        <f aca="false">ROUND(E20*J20,2)</f>
        <v>0</v>
      </c>
      <c r="L20" s="34" t="n">
        <v>21</v>
      </c>
      <c r="M20" s="34" t="n">
        <f aca="false">G20*(1+L20/100)</f>
        <v>0</v>
      </c>
      <c r="N20" s="34" t="n">
        <v>0</v>
      </c>
      <c r="O20" s="34" t="n">
        <f aca="false">ROUND(E20*N20,2)</f>
        <v>0</v>
      </c>
      <c r="P20" s="34" t="n">
        <v>0</v>
      </c>
      <c r="Q20" s="34" t="n">
        <f aca="false">ROUND(E20*P20,2)</f>
        <v>0</v>
      </c>
      <c r="R20" s="34" t="s">
        <v>58</v>
      </c>
      <c r="S20" s="34" t="s">
        <v>45</v>
      </c>
      <c r="T20" s="35" t="s">
        <v>46</v>
      </c>
      <c r="U20" s="36" t="n">
        <v>0.53</v>
      </c>
      <c r="V20" s="36" t="n">
        <f aca="false">ROUND(E20*U20,2)</f>
        <v>24</v>
      </c>
      <c r="W20" s="36"/>
      <c r="X20" s="37"/>
      <c r="Y20" s="37"/>
      <c r="Z20" s="37"/>
      <c r="AA20" s="37"/>
      <c r="AB20" s="37"/>
      <c r="AC20" s="37"/>
      <c r="AD20" s="37"/>
      <c r="AE20" s="37"/>
      <c r="AF20" s="37"/>
      <c r="AG20" s="37" t="s">
        <v>47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customFormat="false" ht="28.35" hidden="false" customHeight="true" outlineLevel="0" collapsed="false">
      <c r="A21" s="38"/>
      <c r="B21" s="39"/>
      <c r="C21" s="40" t="s">
        <v>65</v>
      </c>
      <c r="D21" s="40"/>
      <c r="E21" s="40"/>
      <c r="F21" s="40"/>
      <c r="G21" s="40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37"/>
      <c r="Z21" s="37"/>
      <c r="AA21" s="37"/>
      <c r="AB21" s="37"/>
      <c r="AC21" s="37"/>
      <c r="AD21" s="37"/>
      <c r="AE21" s="37"/>
      <c r="AF21" s="37"/>
      <c r="AG21" s="37" t="s">
        <v>49</v>
      </c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44" t="str">
        <f aca="false"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37"/>
      <c r="BC21" s="37"/>
      <c r="BD21" s="37"/>
      <c r="BE21" s="37"/>
      <c r="BF21" s="37"/>
      <c r="BG21" s="37"/>
      <c r="BH21" s="37"/>
    </row>
    <row r="22" customFormat="false" ht="12.8" hidden="false" customHeight="false" outlineLevel="0" collapsed="false">
      <c r="A22" s="38"/>
      <c r="B22" s="39"/>
      <c r="C22" s="41" t="s">
        <v>66</v>
      </c>
      <c r="D22" s="42"/>
      <c r="E22" s="43" t="n">
        <v>5.5965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 t="s">
        <v>51</v>
      </c>
      <c r="AH22" s="37" t="n">
        <v>0</v>
      </c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customFormat="false" ht="12.8" hidden="false" customHeight="false" outlineLevel="0" collapsed="false">
      <c r="A23" s="38"/>
      <c r="B23" s="39"/>
      <c r="C23" s="41" t="s">
        <v>67</v>
      </c>
      <c r="D23" s="42"/>
      <c r="E23" s="43" t="n">
        <v>14.9464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37"/>
      <c r="Z23" s="37"/>
      <c r="AA23" s="37"/>
      <c r="AB23" s="37"/>
      <c r="AC23" s="37"/>
      <c r="AD23" s="37"/>
      <c r="AE23" s="37"/>
      <c r="AF23" s="37"/>
      <c r="AG23" s="37" t="s">
        <v>51</v>
      </c>
      <c r="AH23" s="37" t="n">
        <v>0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customFormat="false" ht="12.8" hidden="false" customHeight="false" outlineLevel="0" collapsed="false">
      <c r="A24" s="38"/>
      <c r="B24" s="39"/>
      <c r="C24" s="41" t="s">
        <v>68</v>
      </c>
      <c r="D24" s="42"/>
      <c r="E24" s="43" t="n">
        <v>4.03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 t="s">
        <v>51</v>
      </c>
      <c r="AH24" s="37" t="n">
        <v>0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customFormat="false" ht="12.8" hidden="false" customHeight="false" outlineLevel="0" collapsed="false">
      <c r="A25" s="38"/>
      <c r="B25" s="39"/>
      <c r="C25" s="41" t="s">
        <v>69</v>
      </c>
      <c r="D25" s="42"/>
      <c r="E25" s="43" t="n">
        <v>5.2304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37"/>
      <c r="Z25" s="37"/>
      <c r="AA25" s="37"/>
      <c r="AB25" s="37"/>
      <c r="AC25" s="37"/>
      <c r="AD25" s="37"/>
      <c r="AE25" s="37"/>
      <c r="AF25" s="37"/>
      <c r="AG25" s="37" t="s">
        <v>51</v>
      </c>
      <c r="AH25" s="37" t="n">
        <v>0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customFormat="false" ht="12.8" hidden="false" customHeight="false" outlineLevel="0" collapsed="false">
      <c r="A26" s="38"/>
      <c r="B26" s="39"/>
      <c r="C26" s="41" t="s">
        <v>70</v>
      </c>
      <c r="D26" s="42"/>
      <c r="E26" s="43" t="n">
        <v>4.875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7"/>
      <c r="Z26" s="37"/>
      <c r="AA26" s="37"/>
      <c r="AB26" s="37"/>
      <c r="AC26" s="37"/>
      <c r="AD26" s="37"/>
      <c r="AE26" s="37"/>
      <c r="AF26" s="37"/>
      <c r="AG26" s="37" t="s">
        <v>51</v>
      </c>
      <c r="AH26" s="37" t="n">
        <v>0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customFormat="false" ht="19.4" hidden="false" customHeight="false" outlineLevel="0" collapsed="false">
      <c r="A27" s="38"/>
      <c r="B27" s="39"/>
      <c r="C27" s="41" t="s">
        <v>71</v>
      </c>
      <c r="D27" s="42"/>
      <c r="E27" s="43" t="n">
        <v>10.612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37"/>
      <c r="AD27" s="37"/>
      <c r="AE27" s="37"/>
      <c r="AF27" s="37"/>
      <c r="AG27" s="37" t="s">
        <v>51</v>
      </c>
      <c r="AH27" s="37" t="n">
        <v>0</v>
      </c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customFormat="false" ht="19.4" hidden="false" customHeight="false" outlineLevel="0" collapsed="false">
      <c r="A28" s="28" t="n">
        <v>5</v>
      </c>
      <c r="B28" s="29" t="s">
        <v>72</v>
      </c>
      <c r="C28" s="30" t="s">
        <v>73</v>
      </c>
      <c r="D28" s="31" t="s">
        <v>57</v>
      </c>
      <c r="E28" s="32" t="n">
        <v>0.378</v>
      </c>
      <c r="F28" s="33"/>
      <c r="G28" s="34" t="n">
        <f aca="false">ROUND(E28*F28,2)</f>
        <v>0</v>
      </c>
      <c r="H28" s="33"/>
      <c r="I28" s="34" t="n">
        <f aca="false">ROUND(E28*H28,2)</f>
        <v>0</v>
      </c>
      <c r="J28" s="33"/>
      <c r="K28" s="34" t="n">
        <f aca="false">ROUND(E28*J28,2)</f>
        <v>0</v>
      </c>
      <c r="L28" s="34" t="n">
        <v>21</v>
      </c>
      <c r="M28" s="34" t="n">
        <f aca="false">G28*(1+L28/100)</f>
        <v>0</v>
      </c>
      <c r="N28" s="34" t="n">
        <v>0</v>
      </c>
      <c r="O28" s="34" t="n">
        <f aca="false">ROUND(E28*N28,2)</f>
        <v>0</v>
      </c>
      <c r="P28" s="34" t="n">
        <v>0</v>
      </c>
      <c r="Q28" s="34" t="n">
        <f aca="false">ROUND(E28*P28,2)</f>
        <v>0</v>
      </c>
      <c r="R28" s="34" t="s">
        <v>58</v>
      </c>
      <c r="S28" s="34" t="s">
        <v>45</v>
      </c>
      <c r="T28" s="35" t="s">
        <v>46</v>
      </c>
      <c r="U28" s="36" t="n">
        <v>3.131</v>
      </c>
      <c r="V28" s="36" t="n">
        <f aca="false">ROUND(E28*U28,2)</f>
        <v>1.18</v>
      </c>
      <c r="W28" s="36"/>
      <c r="X28" s="37"/>
      <c r="Y28" s="37"/>
      <c r="Z28" s="37"/>
      <c r="AA28" s="37"/>
      <c r="AB28" s="37"/>
      <c r="AC28" s="37"/>
      <c r="AD28" s="37"/>
      <c r="AE28" s="37"/>
      <c r="AF28" s="37"/>
      <c r="AG28" s="37" t="s">
        <v>47</v>
      </c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customFormat="false" ht="28.35" hidden="false" customHeight="true" outlineLevel="0" collapsed="false">
      <c r="A29" s="38"/>
      <c r="B29" s="39"/>
      <c r="C29" s="40" t="s">
        <v>74</v>
      </c>
      <c r="D29" s="40"/>
      <c r="E29" s="40"/>
      <c r="F29" s="40"/>
      <c r="G29" s="40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 t="s">
        <v>49</v>
      </c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44" t="str">
        <f aca="false">C29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9" s="37"/>
      <c r="BC29" s="37"/>
      <c r="BD29" s="37"/>
      <c r="BE29" s="37"/>
      <c r="BF29" s="37"/>
      <c r="BG29" s="37"/>
      <c r="BH29" s="37"/>
    </row>
    <row r="30" customFormat="false" ht="12.8" hidden="false" customHeight="false" outlineLevel="0" collapsed="false">
      <c r="A30" s="38"/>
      <c r="B30" s="39"/>
      <c r="C30" s="41" t="s">
        <v>75</v>
      </c>
      <c r="D30" s="42"/>
      <c r="E30" s="43" t="n">
        <v>0.378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37"/>
      <c r="Z30" s="37"/>
      <c r="AA30" s="37"/>
      <c r="AB30" s="37"/>
      <c r="AC30" s="37"/>
      <c r="AD30" s="37"/>
      <c r="AE30" s="37"/>
      <c r="AF30" s="37"/>
      <c r="AG30" s="37" t="s">
        <v>51</v>
      </c>
      <c r="AH30" s="37" t="n">
        <v>0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customFormat="false" ht="12.8" hidden="false" customHeight="false" outlineLevel="0" collapsed="false">
      <c r="A31" s="28" t="n">
        <v>6</v>
      </c>
      <c r="B31" s="29" t="s">
        <v>76</v>
      </c>
      <c r="C31" s="30" t="s">
        <v>77</v>
      </c>
      <c r="D31" s="31" t="s">
        <v>57</v>
      </c>
      <c r="E31" s="32" t="n">
        <v>78.678</v>
      </c>
      <c r="F31" s="33"/>
      <c r="G31" s="34" t="n">
        <f aca="false">ROUND(E31*F31,2)</f>
        <v>0</v>
      </c>
      <c r="H31" s="33"/>
      <c r="I31" s="34" t="n">
        <f aca="false">ROUND(E31*H31,2)</f>
        <v>0</v>
      </c>
      <c r="J31" s="33"/>
      <c r="K31" s="34" t="n">
        <f aca="false">ROUND(E31*J31,2)</f>
        <v>0</v>
      </c>
      <c r="L31" s="34" t="n">
        <v>21</v>
      </c>
      <c r="M31" s="34" t="n">
        <f aca="false">G31*(1+L31/100)</f>
        <v>0</v>
      </c>
      <c r="N31" s="34" t="n">
        <v>0</v>
      </c>
      <c r="O31" s="34" t="n">
        <f aca="false">ROUND(E31*N31,2)</f>
        <v>0</v>
      </c>
      <c r="P31" s="34" t="n">
        <v>0</v>
      </c>
      <c r="Q31" s="34" t="n">
        <f aca="false">ROUND(E31*P31,2)</f>
        <v>0</v>
      </c>
      <c r="R31" s="34" t="s">
        <v>58</v>
      </c>
      <c r="S31" s="34" t="s">
        <v>45</v>
      </c>
      <c r="T31" s="35" t="s">
        <v>46</v>
      </c>
      <c r="U31" s="36" t="n">
        <v>0.011</v>
      </c>
      <c r="V31" s="36" t="n">
        <f aca="false">ROUND(E31*U31,2)</f>
        <v>0.87</v>
      </c>
      <c r="W31" s="36"/>
      <c r="X31" s="37"/>
      <c r="Y31" s="37"/>
      <c r="Z31" s="37"/>
      <c r="AA31" s="37"/>
      <c r="AB31" s="37"/>
      <c r="AC31" s="37"/>
      <c r="AD31" s="37"/>
      <c r="AE31" s="37"/>
      <c r="AF31" s="37"/>
      <c r="AG31" s="37" t="s">
        <v>47</v>
      </c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customFormat="false" ht="12.8" hidden="false" customHeight="true" outlineLevel="0" collapsed="false">
      <c r="A32" s="38"/>
      <c r="B32" s="39"/>
      <c r="C32" s="40" t="s">
        <v>78</v>
      </c>
      <c r="D32" s="40"/>
      <c r="E32" s="40"/>
      <c r="F32" s="40"/>
      <c r="G32" s="40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 t="s">
        <v>49</v>
      </c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customFormat="false" ht="12.8" hidden="false" customHeight="false" outlineLevel="0" collapsed="false">
      <c r="A33" s="38"/>
      <c r="B33" s="39"/>
      <c r="C33" s="41" t="s">
        <v>79</v>
      </c>
      <c r="D33" s="42"/>
      <c r="E33" s="43" t="n">
        <v>78.678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 t="s">
        <v>51</v>
      </c>
      <c r="AH33" s="37" t="n">
        <v>0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customFormat="false" ht="12.8" hidden="false" customHeight="false" outlineLevel="0" collapsed="false">
      <c r="A34" s="28" t="n">
        <v>7</v>
      </c>
      <c r="B34" s="29" t="s">
        <v>80</v>
      </c>
      <c r="C34" s="30" t="s">
        <v>81</v>
      </c>
      <c r="D34" s="31" t="s">
        <v>57</v>
      </c>
      <c r="E34" s="32" t="n">
        <v>45.2903</v>
      </c>
      <c r="F34" s="33"/>
      <c r="G34" s="34" t="n">
        <f aca="false">ROUND(E34*F34,2)</f>
        <v>0</v>
      </c>
      <c r="H34" s="33"/>
      <c r="I34" s="34" t="n">
        <f aca="false">ROUND(E34*H34,2)</f>
        <v>0</v>
      </c>
      <c r="J34" s="33"/>
      <c r="K34" s="34" t="n">
        <f aca="false">ROUND(E34*J34,2)</f>
        <v>0</v>
      </c>
      <c r="L34" s="34" t="n">
        <v>21</v>
      </c>
      <c r="M34" s="34" t="n">
        <f aca="false">G34*(1+L34/100)</f>
        <v>0</v>
      </c>
      <c r="N34" s="34" t="n">
        <v>0</v>
      </c>
      <c r="O34" s="34" t="n">
        <f aca="false">ROUND(E34*N34,2)</f>
        <v>0</v>
      </c>
      <c r="P34" s="34" t="n">
        <v>0</v>
      </c>
      <c r="Q34" s="34" t="n">
        <f aca="false">ROUND(E34*P34,2)</f>
        <v>0</v>
      </c>
      <c r="R34" s="34" t="s">
        <v>58</v>
      </c>
      <c r="S34" s="34" t="s">
        <v>45</v>
      </c>
      <c r="T34" s="35" t="s">
        <v>46</v>
      </c>
      <c r="U34" s="36" t="n">
        <v>0.012</v>
      </c>
      <c r="V34" s="36" t="n">
        <f aca="false">ROUND(E34*U34,2)</f>
        <v>0.54</v>
      </c>
      <c r="W34" s="36"/>
      <c r="X34" s="37"/>
      <c r="Y34" s="37"/>
      <c r="Z34" s="37"/>
      <c r="AA34" s="37"/>
      <c r="AB34" s="37"/>
      <c r="AC34" s="37"/>
      <c r="AD34" s="37"/>
      <c r="AE34" s="37"/>
      <c r="AF34" s="37"/>
      <c r="AG34" s="37" t="s">
        <v>47</v>
      </c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customFormat="false" ht="12.8" hidden="false" customHeight="true" outlineLevel="0" collapsed="false">
      <c r="A35" s="38"/>
      <c r="B35" s="39"/>
      <c r="C35" s="40" t="s">
        <v>78</v>
      </c>
      <c r="D35" s="40"/>
      <c r="E35" s="40"/>
      <c r="F35" s="40"/>
      <c r="G35" s="40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37"/>
      <c r="Z35" s="37"/>
      <c r="AA35" s="37"/>
      <c r="AB35" s="37"/>
      <c r="AC35" s="37"/>
      <c r="AD35" s="37"/>
      <c r="AE35" s="37"/>
      <c r="AF35" s="37"/>
      <c r="AG35" s="37" t="s">
        <v>49</v>
      </c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customFormat="false" ht="12.8" hidden="false" customHeight="false" outlineLevel="0" collapsed="false">
      <c r="A36" s="45" t="n">
        <v>8</v>
      </c>
      <c r="B36" s="46" t="s">
        <v>82</v>
      </c>
      <c r="C36" s="47" t="s">
        <v>83</v>
      </c>
      <c r="D36" s="48" t="s">
        <v>57</v>
      </c>
      <c r="E36" s="49" t="n">
        <v>78.678</v>
      </c>
      <c r="F36" s="50"/>
      <c r="G36" s="51" t="n">
        <f aca="false">ROUND(E36*F36,2)</f>
        <v>0</v>
      </c>
      <c r="H36" s="50"/>
      <c r="I36" s="51" t="n">
        <f aca="false">ROUND(E36*H36,2)</f>
        <v>0</v>
      </c>
      <c r="J36" s="50"/>
      <c r="K36" s="51" t="n">
        <f aca="false">ROUND(E36*J36,2)</f>
        <v>0</v>
      </c>
      <c r="L36" s="51" t="n">
        <v>21</v>
      </c>
      <c r="M36" s="51" t="n">
        <f aca="false">G36*(1+L36/100)</f>
        <v>0</v>
      </c>
      <c r="N36" s="51" t="n">
        <v>0</v>
      </c>
      <c r="O36" s="51" t="n">
        <f aca="false">ROUND(E36*N36,2)</f>
        <v>0</v>
      </c>
      <c r="P36" s="51" t="n">
        <v>0</v>
      </c>
      <c r="Q36" s="51" t="n">
        <f aca="false">ROUND(E36*P36,2)</f>
        <v>0</v>
      </c>
      <c r="R36" s="51" t="s">
        <v>58</v>
      </c>
      <c r="S36" s="51" t="s">
        <v>45</v>
      </c>
      <c r="T36" s="52" t="s">
        <v>46</v>
      </c>
      <c r="U36" s="36" t="n">
        <v>0</v>
      </c>
      <c r="V36" s="36" t="n">
        <f aca="false">ROUND(E36*U36,2)</f>
        <v>0</v>
      </c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 t="s">
        <v>47</v>
      </c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customFormat="false" ht="12.8" hidden="false" customHeight="false" outlineLevel="0" collapsed="false">
      <c r="A37" s="45" t="n">
        <v>9</v>
      </c>
      <c r="B37" s="46" t="s">
        <v>84</v>
      </c>
      <c r="C37" s="47" t="s">
        <v>85</v>
      </c>
      <c r="D37" s="48" t="s">
        <v>57</v>
      </c>
      <c r="E37" s="49" t="n">
        <v>45.2903</v>
      </c>
      <c r="F37" s="50"/>
      <c r="G37" s="51" t="n">
        <f aca="false">ROUND(E37*F37,2)</f>
        <v>0</v>
      </c>
      <c r="H37" s="50"/>
      <c r="I37" s="51" t="n">
        <f aca="false">ROUND(E37*H37,2)</f>
        <v>0</v>
      </c>
      <c r="J37" s="50"/>
      <c r="K37" s="51" t="n">
        <f aca="false">ROUND(E37*J37,2)</f>
        <v>0</v>
      </c>
      <c r="L37" s="51" t="n">
        <v>21</v>
      </c>
      <c r="M37" s="51" t="n">
        <f aca="false">G37*(1+L37/100)</f>
        <v>0</v>
      </c>
      <c r="N37" s="51" t="n">
        <v>0</v>
      </c>
      <c r="O37" s="51" t="n">
        <f aca="false">ROUND(E37*N37,2)</f>
        <v>0</v>
      </c>
      <c r="P37" s="51" t="n">
        <v>0</v>
      </c>
      <c r="Q37" s="51" t="n">
        <f aca="false">ROUND(E37*P37,2)</f>
        <v>0</v>
      </c>
      <c r="R37" s="51" t="s">
        <v>58</v>
      </c>
      <c r="S37" s="51" t="s">
        <v>45</v>
      </c>
      <c r="T37" s="52" t="s">
        <v>46</v>
      </c>
      <c r="U37" s="36" t="n">
        <v>0</v>
      </c>
      <c r="V37" s="36" t="n">
        <f aca="false">ROUND(E37*U37,2)</f>
        <v>0</v>
      </c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 t="s">
        <v>47</v>
      </c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customFormat="false" ht="12.8" hidden="false" customHeight="false" outlineLevel="0" collapsed="false">
      <c r="A38" s="20" t="s">
        <v>37</v>
      </c>
      <c r="B38" s="21" t="s">
        <v>86</v>
      </c>
      <c r="C38" s="22" t="s">
        <v>87</v>
      </c>
      <c r="D38" s="23"/>
      <c r="E38" s="24"/>
      <c r="F38" s="25"/>
      <c r="G38" s="25" t="n">
        <f aca="false">SUMIF(AG39:AG87,"&lt;&gt;NOR",G39:G87)</f>
        <v>0</v>
      </c>
      <c r="H38" s="25"/>
      <c r="I38" s="25" t="n">
        <f aca="false">SUM(I39:I87)</f>
        <v>0</v>
      </c>
      <c r="J38" s="25"/>
      <c r="K38" s="25" t="n">
        <f aca="false">SUM(K39:K87)</f>
        <v>0</v>
      </c>
      <c r="L38" s="25"/>
      <c r="M38" s="25" t="n">
        <f aca="false">SUM(M39:M87)</f>
        <v>0</v>
      </c>
      <c r="N38" s="25"/>
      <c r="O38" s="25" t="n">
        <f aca="false">SUM(O39:O87)</f>
        <v>313.1</v>
      </c>
      <c r="P38" s="25"/>
      <c r="Q38" s="25" t="n">
        <f aca="false">SUM(Q39:Q87)</f>
        <v>0</v>
      </c>
      <c r="R38" s="25"/>
      <c r="S38" s="25"/>
      <c r="T38" s="26"/>
      <c r="U38" s="27"/>
      <c r="V38" s="27" t="n">
        <f aca="false">SUM(V39:V87)</f>
        <v>301.25</v>
      </c>
      <c r="W38" s="27"/>
      <c r="AG38" s="0" t="s">
        <v>40</v>
      </c>
    </row>
    <row r="39" customFormat="false" ht="12.8" hidden="false" customHeight="false" outlineLevel="0" collapsed="false">
      <c r="A39" s="28" t="n">
        <v>10</v>
      </c>
      <c r="B39" s="29" t="s">
        <v>88</v>
      </c>
      <c r="C39" s="30" t="s">
        <v>89</v>
      </c>
      <c r="D39" s="31" t="s">
        <v>57</v>
      </c>
      <c r="E39" s="32" t="n">
        <v>0.975</v>
      </c>
      <c r="F39" s="33"/>
      <c r="G39" s="34" t="n">
        <f aca="false">ROUND(E39*F39,2)</f>
        <v>0</v>
      </c>
      <c r="H39" s="33"/>
      <c r="I39" s="34" t="n">
        <f aca="false">ROUND(E39*H39,2)</f>
        <v>0</v>
      </c>
      <c r="J39" s="33"/>
      <c r="K39" s="34" t="n">
        <f aca="false">ROUND(E39*J39,2)</f>
        <v>0</v>
      </c>
      <c r="L39" s="34" t="n">
        <v>21</v>
      </c>
      <c r="M39" s="34" t="n">
        <f aca="false">G39*(1+L39/100)</f>
        <v>0</v>
      </c>
      <c r="N39" s="34" t="n">
        <v>1.9397</v>
      </c>
      <c r="O39" s="34" t="n">
        <f aca="false">ROUND(E39*N39,2)</f>
        <v>1.89</v>
      </c>
      <c r="P39" s="34" t="n">
        <v>0</v>
      </c>
      <c r="Q39" s="34" t="n">
        <f aca="false">ROUND(E39*P39,2)</f>
        <v>0</v>
      </c>
      <c r="R39" s="34" t="s">
        <v>90</v>
      </c>
      <c r="S39" s="34" t="s">
        <v>45</v>
      </c>
      <c r="T39" s="35" t="s">
        <v>46</v>
      </c>
      <c r="U39" s="36" t="n">
        <v>0.965</v>
      </c>
      <c r="V39" s="36" t="n">
        <f aca="false">ROUND(E39*U39,2)</f>
        <v>0.94</v>
      </c>
      <c r="W39" s="36"/>
      <c r="X39" s="37"/>
      <c r="Y39" s="37"/>
      <c r="Z39" s="37"/>
      <c r="AA39" s="37"/>
      <c r="AB39" s="37"/>
      <c r="AC39" s="37"/>
      <c r="AD39" s="37"/>
      <c r="AE39" s="37"/>
      <c r="AF39" s="37"/>
      <c r="AG39" s="37" t="s">
        <v>47</v>
      </c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customFormat="false" ht="12.8" hidden="false" customHeight="false" outlineLevel="0" collapsed="false">
      <c r="A40" s="38"/>
      <c r="B40" s="39"/>
      <c r="C40" s="41" t="s">
        <v>91</v>
      </c>
      <c r="D40" s="42"/>
      <c r="E40" s="43" t="n">
        <v>0.975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  <c r="Y40" s="37"/>
      <c r="Z40" s="37"/>
      <c r="AA40" s="37"/>
      <c r="AB40" s="37"/>
      <c r="AC40" s="37"/>
      <c r="AD40" s="37"/>
      <c r="AE40" s="37"/>
      <c r="AF40" s="37"/>
      <c r="AG40" s="37" t="s">
        <v>51</v>
      </c>
      <c r="AH40" s="37" t="n">
        <v>0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customFormat="false" ht="12.8" hidden="false" customHeight="false" outlineLevel="0" collapsed="false">
      <c r="A41" s="28" t="n">
        <v>11</v>
      </c>
      <c r="B41" s="29" t="s">
        <v>92</v>
      </c>
      <c r="C41" s="30" t="s">
        <v>93</v>
      </c>
      <c r="D41" s="31" t="s">
        <v>57</v>
      </c>
      <c r="E41" s="32" t="n">
        <v>18.25657</v>
      </c>
      <c r="F41" s="33"/>
      <c r="G41" s="34" t="n">
        <f aca="false">ROUND(E41*F41,2)</f>
        <v>0</v>
      </c>
      <c r="H41" s="33"/>
      <c r="I41" s="34" t="n">
        <f aca="false">ROUND(E41*H41,2)</f>
        <v>0</v>
      </c>
      <c r="J41" s="33"/>
      <c r="K41" s="34" t="n">
        <f aca="false">ROUND(E41*J41,2)</f>
        <v>0</v>
      </c>
      <c r="L41" s="34" t="n">
        <v>21</v>
      </c>
      <c r="M41" s="34" t="n">
        <f aca="false">G41*(1+L41/100)</f>
        <v>0</v>
      </c>
      <c r="N41" s="34" t="n">
        <v>2.525</v>
      </c>
      <c r="O41" s="34" t="n">
        <f aca="false">ROUND(E41*N41,2)</f>
        <v>46.1</v>
      </c>
      <c r="P41" s="34" t="n">
        <v>0</v>
      </c>
      <c r="Q41" s="34" t="n">
        <f aca="false">ROUND(E41*P41,2)</f>
        <v>0</v>
      </c>
      <c r="R41" s="34" t="s">
        <v>94</v>
      </c>
      <c r="S41" s="34" t="s">
        <v>45</v>
      </c>
      <c r="T41" s="35" t="s">
        <v>46</v>
      </c>
      <c r="U41" s="36" t="n">
        <v>0.477</v>
      </c>
      <c r="V41" s="36" t="n">
        <f aca="false">ROUND(E41*U41,2)</f>
        <v>8.71</v>
      </c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 t="s">
        <v>47</v>
      </c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customFormat="false" ht="12.8" hidden="false" customHeight="true" outlineLevel="0" collapsed="false">
      <c r="A42" s="38"/>
      <c r="B42" s="39"/>
      <c r="C42" s="40" t="s">
        <v>95</v>
      </c>
      <c r="D42" s="40"/>
      <c r="E42" s="40"/>
      <c r="F42" s="40"/>
      <c r="G42" s="40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7"/>
      <c r="Y42" s="37"/>
      <c r="Z42" s="37"/>
      <c r="AA42" s="37"/>
      <c r="AB42" s="37"/>
      <c r="AC42" s="37"/>
      <c r="AD42" s="37"/>
      <c r="AE42" s="37"/>
      <c r="AF42" s="37"/>
      <c r="AG42" s="37" t="s">
        <v>49</v>
      </c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customFormat="false" ht="12.8" hidden="false" customHeight="false" outlineLevel="0" collapsed="false">
      <c r="A43" s="38"/>
      <c r="B43" s="39"/>
      <c r="C43" s="41" t="s">
        <v>96</v>
      </c>
      <c r="D43" s="42"/>
      <c r="E43" s="43" t="n">
        <v>3.94914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37"/>
      <c r="Z43" s="37"/>
      <c r="AA43" s="37"/>
      <c r="AB43" s="37"/>
      <c r="AC43" s="37"/>
      <c r="AD43" s="37"/>
      <c r="AE43" s="37"/>
      <c r="AF43" s="37"/>
      <c r="AG43" s="37" t="s">
        <v>51</v>
      </c>
      <c r="AH43" s="37" t="n">
        <v>0</v>
      </c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customFormat="false" ht="12.8" hidden="false" customHeight="false" outlineLevel="0" collapsed="false">
      <c r="A44" s="38"/>
      <c r="B44" s="39"/>
      <c r="C44" s="41" t="s">
        <v>97</v>
      </c>
      <c r="D44" s="42"/>
      <c r="E44" s="43" t="n">
        <v>8.05688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37"/>
      <c r="Z44" s="37"/>
      <c r="AA44" s="37"/>
      <c r="AB44" s="37"/>
      <c r="AC44" s="37"/>
      <c r="AD44" s="37"/>
      <c r="AE44" s="37"/>
      <c r="AF44" s="37"/>
      <c r="AG44" s="37" t="s">
        <v>51</v>
      </c>
      <c r="AH44" s="37" t="n">
        <v>0</v>
      </c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customFormat="false" ht="12.8" hidden="false" customHeight="false" outlineLevel="0" collapsed="false">
      <c r="A45" s="38"/>
      <c r="B45" s="39"/>
      <c r="C45" s="41" t="s">
        <v>98</v>
      </c>
      <c r="D45" s="42"/>
      <c r="E45" s="43" t="n">
        <v>4.6339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37"/>
      <c r="Z45" s="37"/>
      <c r="AA45" s="37"/>
      <c r="AB45" s="37"/>
      <c r="AC45" s="37"/>
      <c r="AD45" s="37"/>
      <c r="AE45" s="37"/>
      <c r="AF45" s="37"/>
      <c r="AG45" s="37" t="s">
        <v>51</v>
      </c>
      <c r="AH45" s="37" t="n">
        <v>0</v>
      </c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customFormat="false" ht="12.8" hidden="false" customHeight="false" outlineLevel="0" collapsed="false">
      <c r="A46" s="38"/>
      <c r="B46" s="39"/>
      <c r="C46" s="41" t="s">
        <v>99</v>
      </c>
      <c r="D46" s="42"/>
      <c r="E46" s="43" t="n">
        <v>1.61665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7"/>
      <c r="Y46" s="37"/>
      <c r="Z46" s="37"/>
      <c r="AA46" s="37"/>
      <c r="AB46" s="37"/>
      <c r="AC46" s="37"/>
      <c r="AD46" s="37"/>
      <c r="AE46" s="37"/>
      <c r="AF46" s="37"/>
      <c r="AG46" s="37" t="s">
        <v>51</v>
      </c>
      <c r="AH46" s="37" t="n">
        <v>0</v>
      </c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customFormat="false" ht="12.8" hidden="false" customHeight="false" outlineLevel="0" collapsed="false">
      <c r="A47" s="28" t="n">
        <v>12</v>
      </c>
      <c r="B47" s="29" t="s">
        <v>100</v>
      </c>
      <c r="C47" s="30" t="s">
        <v>101</v>
      </c>
      <c r="D47" s="31" t="s">
        <v>57</v>
      </c>
      <c r="E47" s="32" t="n">
        <v>52.11334</v>
      </c>
      <c r="F47" s="33"/>
      <c r="G47" s="34" t="n">
        <f aca="false">ROUND(E47*F47,2)</f>
        <v>0</v>
      </c>
      <c r="H47" s="33"/>
      <c r="I47" s="34" t="n">
        <f aca="false">ROUND(E47*H47,2)</f>
        <v>0</v>
      </c>
      <c r="J47" s="33"/>
      <c r="K47" s="34" t="n">
        <f aca="false">ROUND(E47*J47,2)</f>
        <v>0</v>
      </c>
      <c r="L47" s="34" t="n">
        <v>21</v>
      </c>
      <c r="M47" s="34" t="n">
        <f aca="false">G47*(1+L47/100)</f>
        <v>0</v>
      </c>
      <c r="N47" s="34" t="n">
        <v>2.525</v>
      </c>
      <c r="O47" s="34" t="n">
        <f aca="false">ROUND(E47*N47,2)</f>
        <v>131.59</v>
      </c>
      <c r="P47" s="34" t="n">
        <v>0</v>
      </c>
      <c r="Q47" s="34" t="n">
        <f aca="false">ROUND(E47*P47,2)</f>
        <v>0</v>
      </c>
      <c r="R47" s="34" t="s">
        <v>94</v>
      </c>
      <c r="S47" s="34" t="s">
        <v>45</v>
      </c>
      <c r="T47" s="35" t="s">
        <v>46</v>
      </c>
      <c r="U47" s="36" t="n">
        <v>0.48</v>
      </c>
      <c r="V47" s="36" t="n">
        <f aca="false">ROUND(E47*U47,2)</f>
        <v>25.01</v>
      </c>
      <c r="W47" s="36"/>
      <c r="X47" s="37"/>
      <c r="Y47" s="37"/>
      <c r="Z47" s="37"/>
      <c r="AA47" s="37"/>
      <c r="AB47" s="37"/>
      <c r="AC47" s="37"/>
      <c r="AD47" s="37"/>
      <c r="AE47" s="37"/>
      <c r="AF47" s="37"/>
      <c r="AG47" s="37" t="s">
        <v>47</v>
      </c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customFormat="false" ht="12.8" hidden="false" customHeight="true" outlineLevel="0" collapsed="false">
      <c r="A48" s="38"/>
      <c r="B48" s="39"/>
      <c r="C48" s="40" t="s">
        <v>102</v>
      </c>
      <c r="D48" s="40"/>
      <c r="E48" s="40"/>
      <c r="F48" s="40"/>
      <c r="G48" s="40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  <c r="Y48" s="37"/>
      <c r="Z48" s="37"/>
      <c r="AA48" s="37"/>
      <c r="AB48" s="37"/>
      <c r="AC48" s="37"/>
      <c r="AD48" s="37"/>
      <c r="AE48" s="37"/>
      <c r="AF48" s="37"/>
      <c r="AG48" s="37" t="s">
        <v>49</v>
      </c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customFormat="false" ht="12.8" hidden="false" customHeight="false" outlineLevel="0" collapsed="false">
      <c r="A49" s="38"/>
      <c r="B49" s="39"/>
      <c r="C49" s="41" t="s">
        <v>103</v>
      </c>
      <c r="D49" s="42"/>
      <c r="E49" s="43" t="n">
        <v>35.01464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37"/>
      <c r="Z49" s="37"/>
      <c r="AA49" s="37"/>
      <c r="AB49" s="37"/>
      <c r="AC49" s="37"/>
      <c r="AD49" s="37"/>
      <c r="AE49" s="37"/>
      <c r="AF49" s="37"/>
      <c r="AG49" s="37" t="s">
        <v>51</v>
      </c>
      <c r="AH49" s="37" t="n">
        <v>0</v>
      </c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customFormat="false" ht="12.8" hidden="false" customHeight="false" outlineLevel="0" collapsed="false">
      <c r="A50" s="38"/>
      <c r="B50" s="39"/>
      <c r="C50" s="41" t="s">
        <v>104</v>
      </c>
      <c r="D50" s="42"/>
      <c r="E50" s="43" t="n">
        <v>17.0987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  <c r="Y50" s="37"/>
      <c r="Z50" s="37"/>
      <c r="AA50" s="37"/>
      <c r="AB50" s="37"/>
      <c r="AC50" s="37"/>
      <c r="AD50" s="37"/>
      <c r="AE50" s="37"/>
      <c r="AF50" s="37"/>
      <c r="AG50" s="37" t="s">
        <v>51</v>
      </c>
      <c r="AH50" s="37" t="n">
        <v>0</v>
      </c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customFormat="false" ht="19.4" hidden="false" customHeight="false" outlineLevel="0" collapsed="false">
      <c r="A51" s="28" t="n">
        <v>13</v>
      </c>
      <c r="B51" s="29" t="s">
        <v>105</v>
      </c>
      <c r="C51" s="30" t="s">
        <v>106</v>
      </c>
      <c r="D51" s="31" t="s">
        <v>107</v>
      </c>
      <c r="E51" s="32" t="n">
        <v>1.54777</v>
      </c>
      <c r="F51" s="33"/>
      <c r="G51" s="34" t="n">
        <f aca="false">ROUND(E51*F51,2)</f>
        <v>0</v>
      </c>
      <c r="H51" s="33"/>
      <c r="I51" s="34" t="n">
        <f aca="false">ROUND(E51*H51,2)</f>
        <v>0</v>
      </c>
      <c r="J51" s="33"/>
      <c r="K51" s="34" t="n">
        <f aca="false">ROUND(E51*J51,2)</f>
        <v>0</v>
      </c>
      <c r="L51" s="34" t="n">
        <v>21</v>
      </c>
      <c r="M51" s="34" t="n">
        <f aca="false">G51*(1+L51/100)</f>
        <v>0</v>
      </c>
      <c r="N51" s="34" t="n">
        <v>1.05474</v>
      </c>
      <c r="O51" s="34" t="n">
        <f aca="false">ROUND(E51*N51,2)</f>
        <v>1.63</v>
      </c>
      <c r="P51" s="34" t="n">
        <v>0</v>
      </c>
      <c r="Q51" s="34" t="n">
        <f aca="false">ROUND(E51*P51,2)</f>
        <v>0</v>
      </c>
      <c r="R51" s="34" t="s">
        <v>94</v>
      </c>
      <c r="S51" s="34" t="s">
        <v>45</v>
      </c>
      <c r="T51" s="35" t="s">
        <v>46</v>
      </c>
      <c r="U51" s="36" t="n">
        <v>15.231</v>
      </c>
      <c r="V51" s="36" t="n">
        <f aca="false">ROUND(E51*U51,2)</f>
        <v>23.57</v>
      </c>
      <c r="W51" s="36"/>
      <c r="X51" s="37"/>
      <c r="Y51" s="37"/>
      <c r="Z51" s="37"/>
      <c r="AA51" s="37"/>
      <c r="AB51" s="37"/>
      <c r="AC51" s="37"/>
      <c r="AD51" s="37"/>
      <c r="AE51" s="37"/>
      <c r="AF51" s="37"/>
      <c r="AG51" s="37" t="s">
        <v>47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customFormat="false" ht="12.8" hidden="false" customHeight="true" outlineLevel="0" collapsed="false">
      <c r="A52" s="38"/>
      <c r="B52" s="39"/>
      <c r="C52" s="40" t="s">
        <v>108</v>
      </c>
      <c r="D52" s="40"/>
      <c r="E52" s="40"/>
      <c r="F52" s="40"/>
      <c r="G52" s="40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7"/>
      <c r="Y52" s="37"/>
      <c r="Z52" s="37"/>
      <c r="AA52" s="37"/>
      <c r="AB52" s="37"/>
      <c r="AC52" s="37"/>
      <c r="AD52" s="37"/>
      <c r="AE52" s="37"/>
      <c r="AF52" s="37"/>
      <c r="AG52" s="37" t="s">
        <v>49</v>
      </c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customFormat="false" ht="12.8" hidden="false" customHeight="false" outlineLevel="0" collapsed="false">
      <c r="A53" s="38"/>
      <c r="B53" s="39"/>
      <c r="C53" s="41" t="s">
        <v>109</v>
      </c>
      <c r="D53" s="42"/>
      <c r="E53" s="43" t="n">
        <v>1.03993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 t="s">
        <v>51</v>
      </c>
      <c r="AH53" s="37" t="n">
        <v>0</v>
      </c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customFormat="false" ht="12.8" hidden="false" customHeight="false" outlineLevel="0" collapsed="false">
      <c r="A54" s="38"/>
      <c r="B54" s="39"/>
      <c r="C54" s="41" t="s">
        <v>110</v>
      </c>
      <c r="D54" s="42"/>
      <c r="E54" s="43" t="n">
        <v>0.50783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7"/>
      <c r="Y54" s="37"/>
      <c r="Z54" s="37"/>
      <c r="AA54" s="37"/>
      <c r="AB54" s="37"/>
      <c r="AC54" s="37"/>
      <c r="AD54" s="37"/>
      <c r="AE54" s="37"/>
      <c r="AF54" s="37"/>
      <c r="AG54" s="37" t="s">
        <v>51</v>
      </c>
      <c r="AH54" s="37" t="n">
        <v>0</v>
      </c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customFormat="false" ht="12.8" hidden="false" customHeight="false" outlineLevel="0" collapsed="false">
      <c r="A55" s="28" t="n">
        <v>14</v>
      </c>
      <c r="B55" s="29" t="s">
        <v>111</v>
      </c>
      <c r="C55" s="30" t="s">
        <v>112</v>
      </c>
      <c r="D55" s="31" t="s">
        <v>43</v>
      </c>
      <c r="E55" s="32" t="n">
        <v>3.25</v>
      </c>
      <c r="F55" s="33"/>
      <c r="G55" s="34" t="n">
        <f aca="false">ROUND(E55*F55,2)</f>
        <v>0</v>
      </c>
      <c r="H55" s="33"/>
      <c r="I55" s="34" t="n">
        <f aca="false">ROUND(E55*H55,2)</f>
        <v>0</v>
      </c>
      <c r="J55" s="33"/>
      <c r="K55" s="34" t="n">
        <f aca="false">ROUND(E55*J55,2)</f>
        <v>0</v>
      </c>
      <c r="L55" s="34" t="n">
        <v>21</v>
      </c>
      <c r="M55" s="34" t="n">
        <f aca="false">G55*(1+L55/100)</f>
        <v>0</v>
      </c>
      <c r="N55" s="34" t="n">
        <v>0.74</v>
      </c>
      <c r="O55" s="34" t="n">
        <f aca="false">ROUND(E55*N55,2)</f>
        <v>2.41</v>
      </c>
      <c r="P55" s="34" t="n">
        <v>0</v>
      </c>
      <c r="Q55" s="34" t="n">
        <f aca="false">ROUND(E55*P55,2)</f>
        <v>0</v>
      </c>
      <c r="R55" s="34" t="s">
        <v>94</v>
      </c>
      <c r="S55" s="34" t="s">
        <v>45</v>
      </c>
      <c r="T55" s="35" t="s">
        <v>46</v>
      </c>
      <c r="U55" s="36" t="n">
        <v>1.1</v>
      </c>
      <c r="V55" s="36" t="n">
        <f aca="false">ROUND(E55*U55,2)</f>
        <v>3.58</v>
      </c>
      <c r="W55" s="36"/>
      <c r="X55" s="37"/>
      <c r="Y55" s="37"/>
      <c r="Z55" s="37"/>
      <c r="AA55" s="37"/>
      <c r="AB55" s="37"/>
      <c r="AC55" s="37"/>
      <c r="AD55" s="37"/>
      <c r="AE55" s="37"/>
      <c r="AF55" s="37"/>
      <c r="AG55" s="37" t="s">
        <v>47</v>
      </c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  <row r="56" customFormat="false" ht="12.8" hidden="false" customHeight="true" outlineLevel="0" collapsed="false">
      <c r="A56" s="38"/>
      <c r="B56" s="39"/>
      <c r="C56" s="40" t="s">
        <v>113</v>
      </c>
      <c r="D56" s="40"/>
      <c r="E56" s="40"/>
      <c r="F56" s="40"/>
      <c r="G56" s="40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37" t="s">
        <v>49</v>
      </c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</row>
    <row r="57" customFormat="false" ht="12.8" hidden="false" customHeight="false" outlineLevel="0" collapsed="false">
      <c r="A57" s="38"/>
      <c r="B57" s="39"/>
      <c r="C57" s="41" t="s">
        <v>114</v>
      </c>
      <c r="D57" s="42"/>
      <c r="E57" s="43" t="n">
        <v>3.25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7"/>
      <c r="Y57" s="37"/>
      <c r="Z57" s="37"/>
      <c r="AA57" s="37"/>
      <c r="AB57" s="37"/>
      <c r="AC57" s="37"/>
      <c r="AD57" s="37"/>
      <c r="AE57" s="37"/>
      <c r="AF57" s="37"/>
      <c r="AG57" s="37" t="s">
        <v>51</v>
      </c>
      <c r="AH57" s="37" t="n">
        <v>0</v>
      </c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</row>
    <row r="58" customFormat="false" ht="12.8" hidden="false" customHeight="false" outlineLevel="0" collapsed="false">
      <c r="A58" s="28" t="n">
        <v>15</v>
      </c>
      <c r="B58" s="29" t="s">
        <v>115</v>
      </c>
      <c r="C58" s="30" t="s">
        <v>116</v>
      </c>
      <c r="D58" s="31" t="s">
        <v>43</v>
      </c>
      <c r="E58" s="32" t="n">
        <v>3</v>
      </c>
      <c r="F58" s="33"/>
      <c r="G58" s="34" t="n">
        <f aca="false">ROUND(E58*F58,2)</f>
        <v>0</v>
      </c>
      <c r="H58" s="33"/>
      <c r="I58" s="34" t="n">
        <f aca="false">ROUND(E58*H58,2)</f>
        <v>0</v>
      </c>
      <c r="J58" s="33"/>
      <c r="K58" s="34" t="n">
        <f aca="false">ROUND(E58*J58,2)</f>
        <v>0</v>
      </c>
      <c r="L58" s="34" t="n">
        <v>21</v>
      </c>
      <c r="M58" s="34" t="n">
        <f aca="false">G58*(1+L58/100)</f>
        <v>0</v>
      </c>
      <c r="N58" s="34" t="n">
        <v>0.963</v>
      </c>
      <c r="O58" s="34" t="n">
        <f aca="false">ROUND(E58*N58,2)</f>
        <v>2.89</v>
      </c>
      <c r="P58" s="34" t="n">
        <v>0</v>
      </c>
      <c r="Q58" s="34" t="n">
        <f aca="false">ROUND(E58*P58,2)</f>
        <v>0</v>
      </c>
      <c r="R58" s="34" t="s">
        <v>94</v>
      </c>
      <c r="S58" s="34" t="s">
        <v>45</v>
      </c>
      <c r="T58" s="35" t="s">
        <v>46</v>
      </c>
      <c r="U58" s="36" t="n">
        <v>1.22</v>
      </c>
      <c r="V58" s="36" t="n">
        <f aca="false">ROUND(E58*U58,2)</f>
        <v>3.66</v>
      </c>
      <c r="W58" s="36"/>
      <c r="X58" s="37"/>
      <c r="Y58" s="37"/>
      <c r="Z58" s="37"/>
      <c r="AA58" s="37"/>
      <c r="AB58" s="37"/>
      <c r="AC58" s="37"/>
      <c r="AD58" s="37"/>
      <c r="AE58" s="37"/>
      <c r="AF58" s="37"/>
      <c r="AG58" s="37" t="s">
        <v>47</v>
      </c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</row>
    <row r="59" customFormat="false" ht="12.8" hidden="false" customHeight="true" outlineLevel="0" collapsed="false">
      <c r="A59" s="38"/>
      <c r="B59" s="39"/>
      <c r="C59" s="40" t="s">
        <v>113</v>
      </c>
      <c r="D59" s="40"/>
      <c r="E59" s="40"/>
      <c r="F59" s="40"/>
      <c r="G59" s="40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7"/>
      <c r="Y59" s="37"/>
      <c r="Z59" s="37"/>
      <c r="AA59" s="37"/>
      <c r="AB59" s="37"/>
      <c r="AC59" s="37"/>
      <c r="AD59" s="37"/>
      <c r="AE59" s="37"/>
      <c r="AF59" s="37"/>
      <c r="AG59" s="37" t="s">
        <v>49</v>
      </c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customFormat="false" ht="12.8" hidden="false" customHeight="false" outlineLevel="0" collapsed="false">
      <c r="A60" s="38"/>
      <c r="B60" s="39"/>
      <c r="C60" s="41" t="s">
        <v>117</v>
      </c>
      <c r="D60" s="42"/>
      <c r="E60" s="43" t="n">
        <v>3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7"/>
      <c r="Y60" s="37"/>
      <c r="Z60" s="37"/>
      <c r="AA60" s="37"/>
      <c r="AB60" s="37"/>
      <c r="AC60" s="37"/>
      <c r="AD60" s="37"/>
      <c r="AE60" s="37"/>
      <c r="AF60" s="37"/>
      <c r="AG60" s="37" t="s">
        <v>51</v>
      </c>
      <c r="AH60" s="37" t="n">
        <v>0</v>
      </c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customFormat="false" ht="12.8" hidden="false" customHeight="false" outlineLevel="0" collapsed="false">
      <c r="A61" s="28" t="n">
        <v>16</v>
      </c>
      <c r="B61" s="29" t="s">
        <v>118</v>
      </c>
      <c r="C61" s="30" t="s">
        <v>119</v>
      </c>
      <c r="D61" s="31" t="s">
        <v>57</v>
      </c>
      <c r="E61" s="32" t="n">
        <v>48.6362</v>
      </c>
      <c r="F61" s="33"/>
      <c r="G61" s="34" t="n">
        <f aca="false">ROUND(E61*F61,2)</f>
        <v>0</v>
      </c>
      <c r="H61" s="33"/>
      <c r="I61" s="34" t="n">
        <f aca="false">ROUND(E61*H61,2)</f>
        <v>0</v>
      </c>
      <c r="J61" s="33"/>
      <c r="K61" s="34" t="n">
        <f aca="false">ROUND(E61*J61,2)</f>
        <v>0</v>
      </c>
      <c r="L61" s="34" t="n">
        <v>21</v>
      </c>
      <c r="M61" s="34" t="n">
        <f aca="false">G61*(1+L61/100)</f>
        <v>0</v>
      </c>
      <c r="N61" s="34" t="n">
        <v>2.525</v>
      </c>
      <c r="O61" s="34" t="n">
        <f aca="false">ROUND(E61*N61,2)</f>
        <v>122.81</v>
      </c>
      <c r="P61" s="34" t="n">
        <v>0</v>
      </c>
      <c r="Q61" s="34" t="n">
        <f aca="false">ROUND(E61*P61,2)</f>
        <v>0</v>
      </c>
      <c r="R61" s="34" t="s">
        <v>94</v>
      </c>
      <c r="S61" s="34" t="s">
        <v>45</v>
      </c>
      <c r="T61" s="35" t="s">
        <v>46</v>
      </c>
      <c r="U61" s="36" t="n">
        <v>0.477</v>
      </c>
      <c r="V61" s="36" t="n">
        <f aca="false">ROUND(E61*U61,2)</f>
        <v>23.2</v>
      </c>
      <c r="W61" s="36"/>
      <c r="X61" s="37"/>
      <c r="Y61" s="37"/>
      <c r="Z61" s="37"/>
      <c r="AA61" s="37"/>
      <c r="AB61" s="37"/>
      <c r="AC61" s="37"/>
      <c r="AD61" s="37"/>
      <c r="AE61" s="37"/>
      <c r="AF61" s="37"/>
      <c r="AG61" s="37" t="s">
        <v>47</v>
      </c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customFormat="false" ht="12.8" hidden="false" customHeight="true" outlineLevel="0" collapsed="false">
      <c r="A62" s="38"/>
      <c r="B62" s="39"/>
      <c r="C62" s="53" t="s">
        <v>120</v>
      </c>
      <c r="D62" s="53"/>
      <c r="E62" s="53"/>
      <c r="F62" s="53"/>
      <c r="G62" s="53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7"/>
      <c r="Y62" s="37"/>
      <c r="Z62" s="37"/>
      <c r="AA62" s="37"/>
      <c r="AB62" s="37"/>
      <c r="AC62" s="37"/>
      <c r="AD62" s="37"/>
      <c r="AE62" s="37"/>
      <c r="AF62" s="37"/>
      <c r="AG62" s="37" t="s">
        <v>121</v>
      </c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customFormat="false" ht="12.8" hidden="false" customHeight="false" outlineLevel="0" collapsed="false">
      <c r="A63" s="38"/>
      <c r="B63" s="39"/>
      <c r="C63" s="41" t="s">
        <v>66</v>
      </c>
      <c r="D63" s="42"/>
      <c r="E63" s="43" t="n">
        <v>5.5965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7"/>
      <c r="Y63" s="37"/>
      <c r="Z63" s="37"/>
      <c r="AA63" s="37"/>
      <c r="AB63" s="37"/>
      <c r="AC63" s="37"/>
      <c r="AD63" s="37"/>
      <c r="AE63" s="37"/>
      <c r="AF63" s="37"/>
      <c r="AG63" s="37" t="s">
        <v>51</v>
      </c>
      <c r="AH63" s="37" t="n">
        <v>0</v>
      </c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customFormat="false" ht="12.8" hidden="false" customHeight="false" outlineLevel="0" collapsed="false">
      <c r="A64" s="38"/>
      <c r="B64" s="39"/>
      <c r="C64" s="41" t="s">
        <v>67</v>
      </c>
      <c r="D64" s="42"/>
      <c r="E64" s="43" t="n">
        <v>14.9464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7"/>
      <c r="Y64" s="37"/>
      <c r="Z64" s="37"/>
      <c r="AA64" s="37"/>
      <c r="AB64" s="37"/>
      <c r="AC64" s="37"/>
      <c r="AD64" s="37"/>
      <c r="AE64" s="37"/>
      <c r="AF64" s="37"/>
      <c r="AG64" s="37" t="s">
        <v>51</v>
      </c>
      <c r="AH64" s="37" t="n">
        <v>0</v>
      </c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</row>
    <row r="65" customFormat="false" ht="12.8" hidden="false" customHeight="false" outlineLevel="0" collapsed="false">
      <c r="A65" s="38"/>
      <c r="B65" s="39"/>
      <c r="C65" s="41" t="s">
        <v>122</v>
      </c>
      <c r="D65" s="42"/>
      <c r="E65" s="43" t="n">
        <v>6.656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7"/>
      <c r="Y65" s="37"/>
      <c r="Z65" s="37"/>
      <c r="AA65" s="37"/>
      <c r="AB65" s="37"/>
      <c r="AC65" s="37"/>
      <c r="AD65" s="37"/>
      <c r="AE65" s="37"/>
      <c r="AF65" s="37"/>
      <c r="AG65" s="37" t="s">
        <v>51</v>
      </c>
      <c r="AH65" s="37" t="n">
        <v>0</v>
      </c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</row>
    <row r="66" customFormat="false" ht="12.8" hidden="false" customHeight="false" outlineLevel="0" collapsed="false">
      <c r="A66" s="38"/>
      <c r="B66" s="39"/>
      <c r="C66" s="41" t="s">
        <v>69</v>
      </c>
      <c r="D66" s="42"/>
      <c r="E66" s="43" t="n">
        <v>5.2304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7"/>
      <c r="Y66" s="37"/>
      <c r="Z66" s="37"/>
      <c r="AA66" s="37"/>
      <c r="AB66" s="37"/>
      <c r="AC66" s="37"/>
      <c r="AD66" s="37"/>
      <c r="AE66" s="37"/>
      <c r="AF66" s="37"/>
      <c r="AG66" s="37" t="s">
        <v>51</v>
      </c>
      <c r="AH66" s="37" t="n">
        <v>0</v>
      </c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customFormat="false" ht="12.8" hidden="false" customHeight="false" outlineLevel="0" collapsed="false">
      <c r="A67" s="38"/>
      <c r="B67" s="39"/>
      <c r="C67" s="41" t="s">
        <v>123</v>
      </c>
      <c r="D67" s="42"/>
      <c r="E67" s="43" t="n">
        <v>13.1733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7"/>
      <c r="Y67" s="37"/>
      <c r="Z67" s="37"/>
      <c r="AA67" s="37"/>
      <c r="AB67" s="37"/>
      <c r="AC67" s="37"/>
      <c r="AD67" s="37"/>
      <c r="AE67" s="37"/>
      <c r="AF67" s="37"/>
      <c r="AG67" s="37" t="s">
        <v>51</v>
      </c>
      <c r="AH67" s="37" t="n">
        <v>0</v>
      </c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customFormat="false" ht="12.8" hidden="false" customHeight="false" outlineLevel="0" collapsed="false">
      <c r="A68" s="38"/>
      <c r="B68" s="39"/>
      <c r="C68" s="41" t="s">
        <v>124</v>
      </c>
      <c r="D68" s="42"/>
      <c r="E68" s="43" t="n">
        <v>-2.1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7"/>
      <c r="Y68" s="37"/>
      <c r="Z68" s="37"/>
      <c r="AA68" s="37"/>
      <c r="AB68" s="37"/>
      <c r="AC68" s="37"/>
      <c r="AD68" s="37"/>
      <c r="AE68" s="37"/>
      <c r="AF68" s="37"/>
      <c r="AG68" s="37" t="s">
        <v>51</v>
      </c>
      <c r="AH68" s="37" t="n">
        <v>0</v>
      </c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customFormat="false" ht="12.8" hidden="false" customHeight="false" outlineLevel="0" collapsed="false">
      <c r="A69" s="38"/>
      <c r="B69" s="39"/>
      <c r="C69" s="41" t="s">
        <v>125</v>
      </c>
      <c r="D69" s="42"/>
      <c r="E69" s="43" t="n">
        <v>1.95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7"/>
      <c r="Y69" s="37"/>
      <c r="Z69" s="37"/>
      <c r="AA69" s="37"/>
      <c r="AB69" s="37"/>
      <c r="AC69" s="37"/>
      <c r="AD69" s="37"/>
      <c r="AE69" s="37"/>
      <c r="AF69" s="37"/>
      <c r="AG69" s="37" t="s">
        <v>51</v>
      </c>
      <c r="AH69" s="37" t="n">
        <v>0</v>
      </c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customFormat="false" ht="12.8" hidden="false" customHeight="false" outlineLevel="0" collapsed="false">
      <c r="A70" s="38"/>
      <c r="B70" s="39"/>
      <c r="C70" s="41" t="s">
        <v>126</v>
      </c>
      <c r="D70" s="42"/>
      <c r="E70" s="43" t="n">
        <v>3.1836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7"/>
      <c r="Y70" s="37"/>
      <c r="Z70" s="37"/>
      <c r="AA70" s="37"/>
      <c r="AB70" s="37"/>
      <c r="AC70" s="37"/>
      <c r="AD70" s="37"/>
      <c r="AE70" s="37"/>
      <c r="AF70" s="37"/>
      <c r="AG70" s="37" t="s">
        <v>51</v>
      </c>
      <c r="AH70" s="37" t="n">
        <v>0</v>
      </c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</row>
    <row r="71" customFormat="false" ht="12.8" hidden="false" customHeight="false" outlineLevel="0" collapsed="false">
      <c r="A71" s="28" t="n">
        <v>17</v>
      </c>
      <c r="B71" s="29" t="s">
        <v>127</v>
      </c>
      <c r="C71" s="30" t="s">
        <v>128</v>
      </c>
      <c r="D71" s="31" t="s">
        <v>43</v>
      </c>
      <c r="E71" s="32" t="n">
        <v>52.214</v>
      </c>
      <c r="F71" s="33"/>
      <c r="G71" s="34" t="n">
        <f aca="false">ROUND(E71*F71,2)</f>
        <v>0</v>
      </c>
      <c r="H71" s="33"/>
      <c r="I71" s="34" t="n">
        <f aca="false">ROUND(E71*H71,2)</f>
        <v>0</v>
      </c>
      <c r="J71" s="33"/>
      <c r="K71" s="34" t="n">
        <f aca="false">ROUND(E71*J71,2)</f>
        <v>0</v>
      </c>
      <c r="L71" s="34" t="n">
        <v>21</v>
      </c>
      <c r="M71" s="34" t="n">
        <f aca="false">G71*(1+L71/100)</f>
        <v>0</v>
      </c>
      <c r="N71" s="34" t="n">
        <v>0.03916</v>
      </c>
      <c r="O71" s="34" t="n">
        <f aca="false">ROUND(E71*N71,2)</f>
        <v>2.04</v>
      </c>
      <c r="P71" s="34" t="n">
        <v>0</v>
      </c>
      <c r="Q71" s="34" t="n">
        <f aca="false">ROUND(E71*P71,2)</f>
        <v>0</v>
      </c>
      <c r="R71" s="34" t="s">
        <v>94</v>
      </c>
      <c r="S71" s="34" t="s">
        <v>45</v>
      </c>
      <c r="T71" s="35" t="s">
        <v>46</v>
      </c>
      <c r="U71" s="36" t="n">
        <v>1.05</v>
      </c>
      <c r="V71" s="36" t="n">
        <f aca="false">ROUND(E71*U71,2)</f>
        <v>54.82</v>
      </c>
      <c r="W71" s="36"/>
      <c r="X71" s="37"/>
      <c r="Y71" s="37"/>
      <c r="Z71" s="37"/>
      <c r="AA71" s="37"/>
      <c r="AB71" s="37"/>
      <c r="AC71" s="37"/>
      <c r="AD71" s="37"/>
      <c r="AE71" s="37"/>
      <c r="AF71" s="37"/>
      <c r="AG71" s="37" t="s">
        <v>47</v>
      </c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customFormat="false" ht="19.4" hidden="false" customHeight="true" outlineLevel="0" collapsed="false">
      <c r="A72" s="38"/>
      <c r="B72" s="39"/>
      <c r="C72" s="40" t="s">
        <v>129</v>
      </c>
      <c r="D72" s="40"/>
      <c r="E72" s="40"/>
      <c r="F72" s="40"/>
      <c r="G72" s="40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7"/>
      <c r="Y72" s="37"/>
      <c r="Z72" s="37"/>
      <c r="AA72" s="37"/>
      <c r="AB72" s="37"/>
      <c r="AC72" s="37"/>
      <c r="AD72" s="37"/>
      <c r="AE72" s="37"/>
      <c r="AF72" s="37"/>
      <c r="AG72" s="37" t="s">
        <v>49</v>
      </c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44" t="str">
        <f aca="false">C72</f>
        <v>svislé nebo šikmé (odkloněné), půdorysně přímé nebo zalomené, stěn základových pasů ve volných nebo zapažených jámách, rýhách, šachtách, včetně případných vzpěr,</v>
      </c>
      <c r="BB72" s="37"/>
      <c r="BC72" s="37"/>
      <c r="BD72" s="37"/>
      <c r="BE72" s="37"/>
      <c r="BF72" s="37"/>
      <c r="BG72" s="37"/>
      <c r="BH72" s="37"/>
    </row>
    <row r="73" customFormat="false" ht="12.8" hidden="false" customHeight="false" outlineLevel="0" collapsed="false">
      <c r="A73" s="38"/>
      <c r="B73" s="39"/>
      <c r="C73" s="41" t="s">
        <v>130</v>
      </c>
      <c r="D73" s="42"/>
      <c r="E73" s="43" t="n">
        <v>16.518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7"/>
      <c r="Y73" s="37"/>
      <c r="Z73" s="37"/>
      <c r="AA73" s="37"/>
      <c r="AB73" s="37"/>
      <c r="AC73" s="37"/>
      <c r="AD73" s="37"/>
      <c r="AE73" s="37"/>
      <c r="AF73" s="37"/>
      <c r="AG73" s="37" t="s">
        <v>51</v>
      </c>
      <c r="AH73" s="37" t="n">
        <v>0</v>
      </c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</row>
    <row r="74" customFormat="false" ht="12.8" hidden="false" customHeight="false" outlineLevel="0" collapsed="false">
      <c r="A74" s="38"/>
      <c r="B74" s="39"/>
      <c r="C74" s="41" t="s">
        <v>131</v>
      </c>
      <c r="D74" s="42"/>
      <c r="E74" s="43" t="n">
        <v>14.472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7"/>
      <c r="Y74" s="37"/>
      <c r="Z74" s="37"/>
      <c r="AA74" s="37"/>
      <c r="AB74" s="37"/>
      <c r="AC74" s="37"/>
      <c r="AD74" s="37"/>
      <c r="AE74" s="37"/>
      <c r="AF74" s="37"/>
      <c r="AG74" s="37" t="s">
        <v>51</v>
      </c>
      <c r="AH74" s="37" t="n">
        <v>0</v>
      </c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customFormat="false" ht="12.8" hidden="false" customHeight="false" outlineLevel="0" collapsed="false">
      <c r="A75" s="38"/>
      <c r="B75" s="39"/>
      <c r="C75" s="41" t="s">
        <v>132</v>
      </c>
      <c r="D75" s="42"/>
      <c r="E75" s="43" t="n">
        <v>21.224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7"/>
      <c r="Y75" s="37"/>
      <c r="Z75" s="37"/>
      <c r="AA75" s="37"/>
      <c r="AB75" s="37"/>
      <c r="AC75" s="37"/>
      <c r="AD75" s="37"/>
      <c r="AE75" s="37"/>
      <c r="AF75" s="37"/>
      <c r="AG75" s="37" t="s">
        <v>51</v>
      </c>
      <c r="AH75" s="37" t="n">
        <v>0</v>
      </c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customFormat="false" ht="12.8" hidden="false" customHeight="false" outlineLevel="0" collapsed="false">
      <c r="A76" s="28" t="n">
        <v>18</v>
      </c>
      <c r="B76" s="29" t="s">
        <v>133</v>
      </c>
      <c r="C76" s="30" t="s">
        <v>134</v>
      </c>
      <c r="D76" s="31" t="s">
        <v>43</v>
      </c>
      <c r="E76" s="32" t="n">
        <v>52.214</v>
      </c>
      <c r="F76" s="33"/>
      <c r="G76" s="34" t="n">
        <f aca="false">ROUND(E76*F76,2)</f>
        <v>0</v>
      </c>
      <c r="H76" s="33"/>
      <c r="I76" s="34" t="n">
        <f aca="false">ROUND(E76*H76,2)</f>
        <v>0</v>
      </c>
      <c r="J76" s="33"/>
      <c r="K76" s="34" t="n">
        <f aca="false">ROUND(E76*J76,2)</f>
        <v>0</v>
      </c>
      <c r="L76" s="34" t="n">
        <v>21</v>
      </c>
      <c r="M76" s="34" t="n">
        <f aca="false">G76*(1+L76/100)</f>
        <v>0</v>
      </c>
      <c r="N76" s="34" t="n">
        <v>0</v>
      </c>
      <c r="O76" s="34" t="n">
        <f aca="false">ROUND(E76*N76,2)</f>
        <v>0</v>
      </c>
      <c r="P76" s="34" t="n">
        <v>0</v>
      </c>
      <c r="Q76" s="34" t="n">
        <f aca="false">ROUND(E76*P76,2)</f>
        <v>0</v>
      </c>
      <c r="R76" s="34" t="s">
        <v>94</v>
      </c>
      <c r="S76" s="34" t="s">
        <v>45</v>
      </c>
      <c r="T76" s="35" t="s">
        <v>46</v>
      </c>
      <c r="U76" s="36" t="n">
        <v>0.32</v>
      </c>
      <c r="V76" s="36" t="n">
        <f aca="false">ROUND(E76*U76,2)</f>
        <v>16.71</v>
      </c>
      <c r="W76" s="36"/>
      <c r="X76" s="37"/>
      <c r="Y76" s="37"/>
      <c r="Z76" s="37"/>
      <c r="AA76" s="37"/>
      <c r="AB76" s="37"/>
      <c r="AC76" s="37"/>
      <c r="AD76" s="37"/>
      <c r="AE76" s="37"/>
      <c r="AF76" s="37"/>
      <c r="AG76" s="37" t="s">
        <v>47</v>
      </c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customFormat="false" ht="19.4" hidden="false" customHeight="true" outlineLevel="0" collapsed="false">
      <c r="A77" s="38"/>
      <c r="B77" s="39"/>
      <c r="C77" s="40" t="s">
        <v>129</v>
      </c>
      <c r="D77" s="40"/>
      <c r="E77" s="40"/>
      <c r="F77" s="40"/>
      <c r="G77" s="40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7"/>
      <c r="Y77" s="37"/>
      <c r="Z77" s="37"/>
      <c r="AA77" s="37"/>
      <c r="AB77" s="37"/>
      <c r="AC77" s="37"/>
      <c r="AD77" s="37"/>
      <c r="AE77" s="37"/>
      <c r="AF77" s="37"/>
      <c r="AG77" s="37" t="s">
        <v>49</v>
      </c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44" t="str">
        <f aca="false">C77</f>
        <v>svislé nebo šikmé (odkloněné), půdorysně přímé nebo zalomené, stěn základových pasů ve volných nebo zapažených jámách, rýhách, šachtách, včetně případných vzpěr,</v>
      </c>
      <c r="BB77" s="37"/>
      <c r="BC77" s="37"/>
      <c r="BD77" s="37"/>
      <c r="BE77" s="37"/>
      <c r="BF77" s="37"/>
      <c r="BG77" s="37"/>
      <c r="BH77" s="37"/>
    </row>
    <row r="78" customFormat="false" ht="12.8" hidden="false" customHeight="true" outlineLevel="0" collapsed="false">
      <c r="A78" s="38"/>
      <c r="B78" s="39"/>
      <c r="C78" s="54" t="s">
        <v>135</v>
      </c>
      <c r="D78" s="54"/>
      <c r="E78" s="54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37" t="s">
        <v>121</v>
      </c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customFormat="false" ht="12.8" hidden="false" customHeight="false" outlineLevel="0" collapsed="false">
      <c r="A79" s="38"/>
      <c r="B79" s="39"/>
      <c r="C79" s="41" t="s">
        <v>136</v>
      </c>
      <c r="D79" s="42"/>
      <c r="E79" s="43" t="n">
        <v>52.214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7"/>
      <c r="Y79" s="37"/>
      <c r="Z79" s="37"/>
      <c r="AA79" s="37"/>
      <c r="AB79" s="37"/>
      <c r="AC79" s="37"/>
      <c r="AD79" s="37"/>
      <c r="AE79" s="37"/>
      <c r="AF79" s="37"/>
      <c r="AG79" s="37" t="s">
        <v>51</v>
      </c>
      <c r="AH79" s="37" t="n">
        <v>5</v>
      </c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customFormat="false" ht="12.8" hidden="false" customHeight="false" outlineLevel="0" collapsed="false">
      <c r="A80" s="28" t="n">
        <v>19</v>
      </c>
      <c r="B80" s="29" t="s">
        <v>137</v>
      </c>
      <c r="C80" s="30" t="s">
        <v>138</v>
      </c>
      <c r="D80" s="31" t="s">
        <v>107</v>
      </c>
      <c r="E80" s="32" t="n">
        <v>0.1625</v>
      </c>
      <c r="F80" s="33"/>
      <c r="G80" s="34" t="n">
        <f aca="false">ROUND(E80*F80,2)</f>
        <v>0</v>
      </c>
      <c r="H80" s="33"/>
      <c r="I80" s="34" t="n">
        <f aca="false">ROUND(E80*H80,2)</f>
        <v>0</v>
      </c>
      <c r="J80" s="33"/>
      <c r="K80" s="34" t="n">
        <f aca="false">ROUND(E80*J80,2)</f>
        <v>0</v>
      </c>
      <c r="L80" s="34" t="n">
        <v>21</v>
      </c>
      <c r="M80" s="34" t="n">
        <f aca="false">G80*(1+L80/100)</f>
        <v>0</v>
      </c>
      <c r="N80" s="34" t="n">
        <v>1.02116</v>
      </c>
      <c r="O80" s="34" t="n">
        <f aca="false">ROUND(E80*N80,2)</f>
        <v>0.17</v>
      </c>
      <c r="P80" s="34" t="n">
        <v>0</v>
      </c>
      <c r="Q80" s="34" t="n">
        <f aca="false">ROUND(E80*P80,2)</f>
        <v>0</v>
      </c>
      <c r="R80" s="34" t="s">
        <v>94</v>
      </c>
      <c r="S80" s="34" t="s">
        <v>45</v>
      </c>
      <c r="T80" s="35" t="s">
        <v>46</v>
      </c>
      <c r="U80" s="36" t="n">
        <v>23.531</v>
      </c>
      <c r="V80" s="36" t="n">
        <f aca="false">ROUND(E80*U80,2)</f>
        <v>3.82</v>
      </c>
      <c r="W80" s="36"/>
      <c r="X80" s="37"/>
      <c r="Y80" s="37"/>
      <c r="Z80" s="37"/>
      <c r="AA80" s="37"/>
      <c r="AB80" s="37"/>
      <c r="AC80" s="37"/>
      <c r="AD80" s="37"/>
      <c r="AE80" s="37"/>
      <c r="AF80" s="37"/>
      <c r="AG80" s="37" t="s">
        <v>47</v>
      </c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</row>
    <row r="81" customFormat="false" ht="12.8" hidden="false" customHeight="false" outlineLevel="0" collapsed="false">
      <c r="A81" s="38"/>
      <c r="B81" s="39"/>
      <c r="C81" s="41" t="s">
        <v>139</v>
      </c>
      <c r="D81" s="42"/>
      <c r="E81" s="43" t="n">
        <v>0.1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7"/>
      <c r="Y81" s="37"/>
      <c r="Z81" s="37"/>
      <c r="AA81" s="37"/>
      <c r="AB81" s="37"/>
      <c r="AC81" s="37"/>
      <c r="AD81" s="37"/>
      <c r="AE81" s="37"/>
      <c r="AF81" s="37"/>
      <c r="AG81" s="37" t="s">
        <v>51</v>
      </c>
      <c r="AH81" s="37" t="n">
        <v>0</v>
      </c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customFormat="false" ht="12.8" hidden="false" customHeight="false" outlineLevel="0" collapsed="false">
      <c r="A82" s="38"/>
      <c r="B82" s="39"/>
      <c r="C82" s="41" t="s">
        <v>140</v>
      </c>
      <c r="D82" s="42"/>
      <c r="E82" s="43" t="n">
        <v>0.03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7"/>
      <c r="Y82" s="37"/>
      <c r="Z82" s="37"/>
      <c r="AA82" s="37"/>
      <c r="AB82" s="37"/>
      <c r="AC82" s="37"/>
      <c r="AD82" s="37"/>
      <c r="AE82" s="37"/>
      <c r="AF82" s="37"/>
      <c r="AG82" s="37" t="s">
        <v>51</v>
      </c>
      <c r="AH82" s="37" t="n">
        <v>0</v>
      </c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customFormat="false" ht="12.8" hidden="false" customHeight="false" outlineLevel="0" collapsed="false">
      <c r="A83" s="38"/>
      <c r="B83" s="39"/>
      <c r="C83" s="41" t="s">
        <v>141</v>
      </c>
      <c r="D83" s="42"/>
      <c r="E83" s="43" t="n">
        <v>0.0325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7"/>
      <c r="Y83" s="37"/>
      <c r="Z83" s="37"/>
      <c r="AA83" s="37"/>
      <c r="AB83" s="37"/>
      <c r="AC83" s="37"/>
      <c r="AD83" s="37"/>
      <c r="AE83" s="37"/>
      <c r="AF83" s="37"/>
      <c r="AG83" s="37" t="s">
        <v>51</v>
      </c>
      <c r="AH83" s="37" t="n">
        <v>0</v>
      </c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customFormat="false" ht="12.8" hidden="false" customHeight="false" outlineLevel="0" collapsed="false">
      <c r="A84" s="28" t="n">
        <v>20</v>
      </c>
      <c r="B84" s="29" t="s">
        <v>137</v>
      </c>
      <c r="C84" s="30" t="s">
        <v>138</v>
      </c>
      <c r="D84" s="31" t="s">
        <v>107</v>
      </c>
      <c r="E84" s="32" t="n">
        <v>0.026</v>
      </c>
      <c r="F84" s="33"/>
      <c r="G84" s="34" t="n">
        <f aca="false">ROUND(E84*F84,2)</f>
        <v>0</v>
      </c>
      <c r="H84" s="33"/>
      <c r="I84" s="34" t="n">
        <f aca="false">ROUND(E84*H84,2)</f>
        <v>0</v>
      </c>
      <c r="J84" s="33"/>
      <c r="K84" s="34" t="n">
        <f aca="false">ROUND(E84*J84,2)</f>
        <v>0</v>
      </c>
      <c r="L84" s="34" t="n">
        <v>21</v>
      </c>
      <c r="M84" s="34" t="n">
        <f aca="false">G84*(1+L84/100)</f>
        <v>0</v>
      </c>
      <c r="N84" s="34" t="n">
        <v>1.02116</v>
      </c>
      <c r="O84" s="34" t="n">
        <f aca="false">ROUND(E84*N84,2)</f>
        <v>0.03</v>
      </c>
      <c r="P84" s="34" t="n">
        <v>0</v>
      </c>
      <c r="Q84" s="34" t="n">
        <f aca="false">ROUND(E84*P84,2)</f>
        <v>0</v>
      </c>
      <c r="R84" s="34" t="s">
        <v>94</v>
      </c>
      <c r="S84" s="34" t="s">
        <v>45</v>
      </c>
      <c r="T84" s="35" t="s">
        <v>46</v>
      </c>
      <c r="U84" s="36" t="n">
        <v>23.531</v>
      </c>
      <c r="V84" s="36" t="n">
        <f aca="false">ROUND(E84*U84,2)</f>
        <v>0.61</v>
      </c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37" t="s">
        <v>47</v>
      </c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</row>
    <row r="85" customFormat="false" ht="12.8" hidden="false" customHeight="false" outlineLevel="0" collapsed="false">
      <c r="A85" s="38"/>
      <c r="B85" s="39"/>
      <c r="C85" s="41" t="s">
        <v>142</v>
      </c>
      <c r="D85" s="42"/>
      <c r="E85" s="43" t="n">
        <v>0.026</v>
      </c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7"/>
      <c r="Y85" s="37"/>
      <c r="Z85" s="37"/>
      <c r="AA85" s="37"/>
      <c r="AB85" s="37"/>
      <c r="AC85" s="37"/>
      <c r="AD85" s="37"/>
      <c r="AE85" s="37"/>
      <c r="AF85" s="37"/>
      <c r="AG85" s="37" t="s">
        <v>51</v>
      </c>
      <c r="AH85" s="37" t="n">
        <v>0</v>
      </c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customFormat="false" ht="12.8" hidden="false" customHeight="false" outlineLevel="0" collapsed="false">
      <c r="A86" s="28" t="n">
        <v>21</v>
      </c>
      <c r="B86" s="29" t="s">
        <v>143</v>
      </c>
      <c r="C86" s="30" t="s">
        <v>144</v>
      </c>
      <c r="D86" s="31" t="s">
        <v>145</v>
      </c>
      <c r="E86" s="32" t="n">
        <v>108</v>
      </c>
      <c r="F86" s="33"/>
      <c r="G86" s="34" t="n">
        <f aca="false">ROUND(E86*F86,2)</f>
        <v>0</v>
      </c>
      <c r="H86" s="33"/>
      <c r="I86" s="34" t="n">
        <f aca="false">ROUND(E86*H86,2)</f>
        <v>0</v>
      </c>
      <c r="J86" s="33"/>
      <c r="K86" s="34" t="n">
        <f aca="false">ROUND(E86*J86,2)</f>
        <v>0</v>
      </c>
      <c r="L86" s="34" t="n">
        <v>21</v>
      </c>
      <c r="M86" s="34" t="n">
        <f aca="false">G86*(1+L86/100)</f>
        <v>0</v>
      </c>
      <c r="N86" s="34" t="n">
        <v>0.01423</v>
      </c>
      <c r="O86" s="34" t="n">
        <f aca="false">ROUND(E86*N86,2)</f>
        <v>1.54</v>
      </c>
      <c r="P86" s="34" t="n">
        <v>0</v>
      </c>
      <c r="Q86" s="34" t="n">
        <f aca="false">ROUND(E86*P86,2)</f>
        <v>0</v>
      </c>
      <c r="R86" s="34"/>
      <c r="S86" s="34" t="s">
        <v>146</v>
      </c>
      <c r="T86" s="35" t="s">
        <v>147</v>
      </c>
      <c r="U86" s="36" t="n">
        <v>1.265</v>
      </c>
      <c r="V86" s="36" t="n">
        <f aca="false">ROUND(E86*U86,2)</f>
        <v>136.62</v>
      </c>
      <c r="W86" s="36"/>
      <c r="X86" s="37"/>
      <c r="Y86" s="37"/>
      <c r="Z86" s="37"/>
      <c r="AA86" s="37"/>
      <c r="AB86" s="37"/>
      <c r="AC86" s="37"/>
      <c r="AD86" s="37"/>
      <c r="AE86" s="37"/>
      <c r="AF86" s="37"/>
      <c r="AG86" s="37" t="s">
        <v>47</v>
      </c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</row>
    <row r="87" customFormat="false" ht="12.8" hidden="false" customHeight="false" outlineLevel="0" collapsed="false">
      <c r="A87" s="38"/>
      <c r="B87" s="39"/>
      <c r="C87" s="41" t="s">
        <v>148</v>
      </c>
      <c r="D87" s="42"/>
      <c r="E87" s="43" t="n">
        <v>108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7"/>
      <c r="Y87" s="37"/>
      <c r="Z87" s="37"/>
      <c r="AA87" s="37"/>
      <c r="AB87" s="37"/>
      <c r="AC87" s="37"/>
      <c r="AD87" s="37"/>
      <c r="AE87" s="37"/>
      <c r="AF87" s="37"/>
      <c r="AG87" s="37" t="s">
        <v>51</v>
      </c>
      <c r="AH87" s="37" t="n">
        <v>0</v>
      </c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customFormat="false" ht="12.8" hidden="false" customHeight="false" outlineLevel="0" collapsed="false">
      <c r="A88" s="20" t="s">
        <v>37</v>
      </c>
      <c r="B88" s="21" t="s">
        <v>149</v>
      </c>
      <c r="C88" s="22" t="s">
        <v>150</v>
      </c>
      <c r="D88" s="23"/>
      <c r="E88" s="24"/>
      <c r="F88" s="25"/>
      <c r="G88" s="25" t="n">
        <f aca="false">SUMIF(AG89:AG240,"&lt;&gt;NOR",G89:G240)</f>
        <v>0</v>
      </c>
      <c r="H88" s="25"/>
      <c r="I88" s="25" t="n">
        <f aca="false">SUM(I89:I240)</f>
        <v>0</v>
      </c>
      <c r="J88" s="25"/>
      <c r="K88" s="25" t="n">
        <f aca="false">SUM(K89:K240)</f>
        <v>0</v>
      </c>
      <c r="L88" s="25"/>
      <c r="M88" s="25" t="n">
        <f aca="false">SUM(M89:M240)</f>
        <v>0</v>
      </c>
      <c r="N88" s="25"/>
      <c r="O88" s="25" t="n">
        <f aca="false">SUM(O89:O240)</f>
        <v>127.68</v>
      </c>
      <c r="P88" s="25"/>
      <c r="Q88" s="25" t="n">
        <f aca="false">SUM(Q89:Q240)</f>
        <v>0</v>
      </c>
      <c r="R88" s="25"/>
      <c r="S88" s="25"/>
      <c r="T88" s="26"/>
      <c r="U88" s="27"/>
      <c r="V88" s="27" t="n">
        <f aca="false">SUM(V89:V240)</f>
        <v>702.39</v>
      </c>
      <c r="W88" s="27"/>
      <c r="AG88" s="0" t="s">
        <v>40</v>
      </c>
    </row>
    <row r="89" customFormat="false" ht="12.8" hidden="false" customHeight="false" outlineLevel="0" collapsed="false">
      <c r="A89" s="28" t="n">
        <v>22</v>
      </c>
      <c r="B89" s="29" t="s">
        <v>151</v>
      </c>
      <c r="C89" s="30" t="s">
        <v>152</v>
      </c>
      <c r="D89" s="31" t="s">
        <v>43</v>
      </c>
      <c r="E89" s="32" t="n">
        <v>6.5</v>
      </c>
      <c r="F89" s="33"/>
      <c r="G89" s="34" t="n">
        <f aca="false">ROUND(E89*F89,2)</f>
        <v>0</v>
      </c>
      <c r="H89" s="33"/>
      <c r="I89" s="34" t="n">
        <f aca="false">ROUND(E89*H89,2)</f>
        <v>0</v>
      </c>
      <c r="J89" s="33"/>
      <c r="K89" s="34" t="n">
        <f aca="false">ROUND(E89*J89,2)</f>
        <v>0</v>
      </c>
      <c r="L89" s="34" t="n">
        <v>21</v>
      </c>
      <c r="M89" s="34" t="n">
        <f aca="false">G89*(1+L89/100)</f>
        <v>0</v>
      </c>
      <c r="N89" s="34" t="n">
        <v>0.77123</v>
      </c>
      <c r="O89" s="34" t="n">
        <f aca="false">ROUND(E89*N89,2)</f>
        <v>5.01</v>
      </c>
      <c r="P89" s="34" t="n">
        <v>0</v>
      </c>
      <c r="Q89" s="34" t="n">
        <f aca="false">ROUND(E89*P89,2)</f>
        <v>0</v>
      </c>
      <c r="R89" s="34" t="s">
        <v>94</v>
      </c>
      <c r="S89" s="34" t="s">
        <v>45</v>
      </c>
      <c r="T89" s="35" t="s">
        <v>46</v>
      </c>
      <c r="U89" s="36" t="n">
        <v>0.934</v>
      </c>
      <c r="V89" s="36" t="n">
        <f aca="false">ROUND(E89*U89,2)</f>
        <v>6.07</v>
      </c>
      <c r="W89" s="36"/>
      <c r="X89" s="37"/>
      <c r="Y89" s="37"/>
      <c r="Z89" s="37"/>
      <c r="AA89" s="37"/>
      <c r="AB89" s="37"/>
      <c r="AC89" s="37"/>
      <c r="AD89" s="37"/>
      <c r="AE89" s="37"/>
      <c r="AF89" s="37"/>
      <c r="AG89" s="37" t="s">
        <v>47</v>
      </c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customFormat="false" ht="12.8" hidden="false" customHeight="true" outlineLevel="0" collapsed="false">
      <c r="A90" s="38"/>
      <c r="B90" s="39"/>
      <c r="C90" s="40" t="s">
        <v>153</v>
      </c>
      <c r="D90" s="40"/>
      <c r="E90" s="40"/>
      <c r="F90" s="40"/>
      <c r="G90" s="40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7"/>
      <c r="Y90" s="37"/>
      <c r="Z90" s="37"/>
      <c r="AA90" s="37"/>
      <c r="AB90" s="37"/>
      <c r="AC90" s="37"/>
      <c r="AD90" s="37"/>
      <c r="AE90" s="37"/>
      <c r="AF90" s="37"/>
      <c r="AG90" s="37" t="s">
        <v>49</v>
      </c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customFormat="false" ht="12.8" hidden="false" customHeight="false" outlineLevel="0" collapsed="false">
      <c r="A91" s="38"/>
      <c r="B91" s="39"/>
      <c r="C91" s="41" t="s">
        <v>154</v>
      </c>
      <c r="D91" s="42"/>
      <c r="E91" s="43" t="n">
        <v>6.5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7"/>
      <c r="Y91" s="37"/>
      <c r="Z91" s="37"/>
      <c r="AA91" s="37"/>
      <c r="AB91" s="37"/>
      <c r="AC91" s="37"/>
      <c r="AD91" s="37"/>
      <c r="AE91" s="37"/>
      <c r="AF91" s="37"/>
      <c r="AG91" s="37" t="s">
        <v>51</v>
      </c>
      <c r="AH91" s="37" t="n">
        <v>0</v>
      </c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customFormat="false" ht="28.35" hidden="false" customHeight="false" outlineLevel="0" collapsed="false">
      <c r="A92" s="28" t="n">
        <v>23</v>
      </c>
      <c r="B92" s="29" t="s">
        <v>155</v>
      </c>
      <c r="C92" s="30" t="s">
        <v>156</v>
      </c>
      <c r="D92" s="31" t="s">
        <v>43</v>
      </c>
      <c r="E92" s="32" t="n">
        <v>61.6962</v>
      </c>
      <c r="F92" s="33"/>
      <c r="G92" s="34" t="n">
        <f aca="false">ROUND(E92*F92,2)</f>
        <v>0</v>
      </c>
      <c r="H92" s="33"/>
      <c r="I92" s="34" t="n">
        <f aca="false">ROUND(E92*H92,2)</f>
        <v>0</v>
      </c>
      <c r="J92" s="33"/>
      <c r="K92" s="34" t="n">
        <f aca="false">ROUND(E92*J92,2)</f>
        <v>0</v>
      </c>
      <c r="L92" s="34" t="n">
        <v>21</v>
      </c>
      <c r="M92" s="34" t="n">
        <f aca="false">G92*(1+L92/100)</f>
        <v>0</v>
      </c>
      <c r="N92" s="34" t="n">
        <v>0.16891</v>
      </c>
      <c r="O92" s="34" t="n">
        <f aca="false">ROUND(E92*N92,2)</f>
        <v>10.42</v>
      </c>
      <c r="P92" s="34" t="n">
        <v>0</v>
      </c>
      <c r="Q92" s="34" t="n">
        <f aca="false">ROUND(E92*P92,2)</f>
        <v>0</v>
      </c>
      <c r="R92" s="34" t="s">
        <v>94</v>
      </c>
      <c r="S92" s="34" t="s">
        <v>46</v>
      </c>
      <c r="T92" s="35" t="s">
        <v>46</v>
      </c>
      <c r="U92" s="36" t="n">
        <v>0.61</v>
      </c>
      <c r="V92" s="36" t="n">
        <f aca="false">ROUND(E92*U92,2)</f>
        <v>37.63</v>
      </c>
      <c r="W92" s="36"/>
      <c r="X92" s="37"/>
      <c r="Y92" s="37"/>
      <c r="Z92" s="37"/>
      <c r="AA92" s="37"/>
      <c r="AB92" s="37"/>
      <c r="AC92" s="37"/>
      <c r="AD92" s="37"/>
      <c r="AE92" s="37"/>
      <c r="AF92" s="37"/>
      <c r="AG92" s="37" t="s">
        <v>47</v>
      </c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customFormat="false" ht="12.8" hidden="false" customHeight="false" outlineLevel="0" collapsed="false">
      <c r="A93" s="38"/>
      <c r="B93" s="39"/>
      <c r="C93" s="41" t="s">
        <v>157</v>
      </c>
      <c r="D93" s="42"/>
      <c r="E93" s="43" t="n">
        <v>67.744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7"/>
      <c r="Y93" s="37"/>
      <c r="Z93" s="37"/>
      <c r="AA93" s="37"/>
      <c r="AB93" s="37"/>
      <c r="AC93" s="37"/>
      <c r="AD93" s="37"/>
      <c r="AE93" s="37"/>
      <c r="AF93" s="37"/>
      <c r="AG93" s="37" t="s">
        <v>51</v>
      </c>
      <c r="AH93" s="37" t="n">
        <v>0</v>
      </c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customFormat="false" ht="12.8" hidden="false" customHeight="false" outlineLevel="0" collapsed="false">
      <c r="A94" s="38"/>
      <c r="B94" s="39"/>
      <c r="C94" s="41" t="s">
        <v>158</v>
      </c>
      <c r="D94" s="42"/>
      <c r="E94" s="43" t="n">
        <v>-22.144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7"/>
      <c r="Y94" s="37"/>
      <c r="Z94" s="37"/>
      <c r="AA94" s="37"/>
      <c r="AB94" s="37"/>
      <c r="AC94" s="37"/>
      <c r="AD94" s="37"/>
      <c r="AE94" s="37"/>
      <c r="AF94" s="37"/>
      <c r="AG94" s="37" t="s">
        <v>51</v>
      </c>
      <c r="AH94" s="37" t="n">
        <v>0</v>
      </c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customFormat="false" ht="12.8" hidden="false" customHeight="false" outlineLevel="0" collapsed="false">
      <c r="A95" s="38"/>
      <c r="B95" s="39"/>
      <c r="C95" s="41" t="s">
        <v>159</v>
      </c>
      <c r="D95" s="42"/>
      <c r="E95" s="43" t="n">
        <v>-2.121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7"/>
      <c r="Y95" s="37"/>
      <c r="Z95" s="37"/>
      <c r="AA95" s="37"/>
      <c r="AB95" s="37"/>
      <c r="AC95" s="37"/>
      <c r="AD95" s="37"/>
      <c r="AE95" s="37"/>
      <c r="AF95" s="37"/>
      <c r="AG95" s="37" t="s">
        <v>51</v>
      </c>
      <c r="AH95" s="37" t="n">
        <v>0</v>
      </c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customFormat="false" ht="12.8" hidden="false" customHeight="false" outlineLevel="0" collapsed="false">
      <c r="A96" s="38"/>
      <c r="B96" s="39"/>
      <c r="C96" s="41" t="s">
        <v>160</v>
      </c>
      <c r="D96" s="42"/>
      <c r="E96" s="43" t="n">
        <v>-2.1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7"/>
      <c r="Y96" s="37"/>
      <c r="Z96" s="37"/>
      <c r="AA96" s="37"/>
      <c r="AB96" s="37"/>
      <c r="AC96" s="37"/>
      <c r="AD96" s="37"/>
      <c r="AE96" s="37"/>
      <c r="AF96" s="37"/>
      <c r="AG96" s="37" t="s">
        <v>51</v>
      </c>
      <c r="AH96" s="37" t="n">
        <v>0</v>
      </c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customFormat="false" ht="12.8" hidden="false" customHeight="false" outlineLevel="0" collapsed="false">
      <c r="A97" s="38"/>
      <c r="B97" s="39"/>
      <c r="C97" s="41" t="s">
        <v>161</v>
      </c>
      <c r="D97" s="42"/>
      <c r="E97" s="43" t="n">
        <v>-2.1614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7"/>
      <c r="Y97" s="37"/>
      <c r="Z97" s="37"/>
      <c r="AA97" s="37"/>
      <c r="AB97" s="37"/>
      <c r="AC97" s="37"/>
      <c r="AD97" s="37"/>
      <c r="AE97" s="37"/>
      <c r="AF97" s="37"/>
      <c r="AG97" s="37" t="s">
        <v>51</v>
      </c>
      <c r="AH97" s="37" t="n">
        <v>0</v>
      </c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customFormat="false" ht="12.8" hidden="false" customHeight="false" outlineLevel="0" collapsed="false">
      <c r="A98" s="38"/>
      <c r="B98" s="39"/>
      <c r="C98" s="41" t="s">
        <v>162</v>
      </c>
      <c r="D98" s="42"/>
      <c r="E98" s="43" t="n">
        <v>24.64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7"/>
      <c r="Y98" s="37"/>
      <c r="Z98" s="37"/>
      <c r="AA98" s="37"/>
      <c r="AB98" s="37"/>
      <c r="AC98" s="37"/>
      <c r="AD98" s="37"/>
      <c r="AE98" s="37"/>
      <c r="AF98" s="37"/>
      <c r="AG98" s="37" t="s">
        <v>51</v>
      </c>
      <c r="AH98" s="37" t="n">
        <v>0</v>
      </c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customFormat="false" ht="12.8" hidden="false" customHeight="false" outlineLevel="0" collapsed="false">
      <c r="A99" s="38"/>
      <c r="B99" s="39"/>
      <c r="C99" s="41" t="s">
        <v>163</v>
      </c>
      <c r="D99" s="42"/>
      <c r="E99" s="43" t="n">
        <v>-2.1614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7"/>
      <c r="Y99" s="37"/>
      <c r="Z99" s="37"/>
      <c r="AA99" s="37"/>
      <c r="AB99" s="37"/>
      <c r="AC99" s="37"/>
      <c r="AD99" s="37"/>
      <c r="AE99" s="37"/>
      <c r="AF99" s="37"/>
      <c r="AG99" s="37" t="s">
        <v>51</v>
      </c>
      <c r="AH99" s="37" t="n">
        <v>0</v>
      </c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</row>
    <row r="100" customFormat="false" ht="28.35" hidden="false" customHeight="false" outlineLevel="0" collapsed="false">
      <c r="A100" s="28" t="n">
        <v>24</v>
      </c>
      <c r="B100" s="29" t="s">
        <v>164</v>
      </c>
      <c r="C100" s="30" t="s">
        <v>165</v>
      </c>
      <c r="D100" s="31" t="s">
        <v>43</v>
      </c>
      <c r="E100" s="32" t="n">
        <v>324.2025</v>
      </c>
      <c r="F100" s="33"/>
      <c r="G100" s="34" t="n">
        <f aca="false">ROUND(E100*F100,2)</f>
        <v>0</v>
      </c>
      <c r="H100" s="33"/>
      <c r="I100" s="34" t="n">
        <f aca="false">ROUND(E100*H100,2)</f>
        <v>0</v>
      </c>
      <c r="J100" s="33"/>
      <c r="K100" s="34" t="n">
        <f aca="false">ROUND(E100*J100,2)</f>
        <v>0</v>
      </c>
      <c r="L100" s="34" t="n">
        <v>21</v>
      </c>
      <c r="M100" s="34" t="n">
        <f aca="false">G100*(1+L100/100)</f>
        <v>0</v>
      </c>
      <c r="N100" s="34" t="n">
        <v>0.25652</v>
      </c>
      <c r="O100" s="34" t="n">
        <f aca="false">ROUND(E100*N100,2)</f>
        <v>83.16</v>
      </c>
      <c r="P100" s="34" t="n">
        <v>0</v>
      </c>
      <c r="Q100" s="34" t="n">
        <f aca="false">ROUND(E100*P100,2)</f>
        <v>0</v>
      </c>
      <c r="R100" s="34" t="s">
        <v>94</v>
      </c>
      <c r="S100" s="34" t="s">
        <v>46</v>
      </c>
      <c r="T100" s="35" t="s">
        <v>46</v>
      </c>
      <c r="U100" s="36" t="n">
        <v>0.968</v>
      </c>
      <c r="V100" s="36" t="n">
        <f aca="false">ROUND(E100*U100,2)</f>
        <v>313.83</v>
      </c>
      <c r="W100" s="36"/>
      <c r="X100" s="37"/>
      <c r="Y100" s="37"/>
      <c r="Z100" s="37"/>
      <c r="AA100" s="37"/>
      <c r="AB100" s="37"/>
      <c r="AC100" s="37"/>
      <c r="AD100" s="37"/>
      <c r="AE100" s="37"/>
      <c r="AF100" s="37"/>
      <c r="AG100" s="37" t="s">
        <v>47</v>
      </c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</row>
    <row r="101" customFormat="false" ht="12.8" hidden="false" customHeight="false" outlineLevel="0" collapsed="false">
      <c r="A101" s="38"/>
      <c r="B101" s="39"/>
      <c r="C101" s="41" t="s">
        <v>166</v>
      </c>
      <c r="D101" s="42"/>
      <c r="E101" s="43" t="n">
        <v>169.792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7"/>
      <c r="Y101" s="37"/>
      <c r="Z101" s="37"/>
      <c r="AA101" s="37"/>
      <c r="AB101" s="37"/>
      <c r="AC101" s="37"/>
      <c r="AD101" s="37"/>
      <c r="AE101" s="37"/>
      <c r="AF101" s="37"/>
      <c r="AG101" s="37" t="s">
        <v>51</v>
      </c>
      <c r="AH101" s="37" t="n">
        <v>0</v>
      </c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</row>
    <row r="102" customFormat="false" ht="12.8" hidden="false" customHeight="false" outlineLevel="0" collapsed="false">
      <c r="A102" s="38"/>
      <c r="B102" s="39"/>
      <c r="C102" s="41" t="s">
        <v>167</v>
      </c>
      <c r="D102" s="42"/>
      <c r="E102" s="43" t="n">
        <v>82.208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7"/>
      <c r="Y102" s="37"/>
      <c r="Z102" s="37"/>
      <c r="AA102" s="37"/>
      <c r="AB102" s="37"/>
      <c r="AC102" s="37"/>
      <c r="AD102" s="37"/>
      <c r="AE102" s="37"/>
      <c r="AF102" s="37"/>
      <c r="AG102" s="37" t="s">
        <v>51</v>
      </c>
      <c r="AH102" s="37" t="n">
        <v>0</v>
      </c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</row>
    <row r="103" customFormat="false" ht="12.8" hidden="false" customHeight="false" outlineLevel="0" collapsed="false">
      <c r="A103" s="38"/>
      <c r="B103" s="39"/>
      <c r="C103" s="41" t="s">
        <v>168</v>
      </c>
      <c r="D103" s="42"/>
      <c r="E103" s="43" t="n">
        <v>-24.544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7"/>
      <c r="Y103" s="37"/>
      <c r="Z103" s="37"/>
      <c r="AA103" s="37"/>
      <c r="AB103" s="37"/>
      <c r="AC103" s="37"/>
      <c r="AD103" s="37"/>
      <c r="AE103" s="37"/>
      <c r="AF103" s="37"/>
      <c r="AG103" s="37" t="s">
        <v>51</v>
      </c>
      <c r="AH103" s="37" t="n">
        <v>0</v>
      </c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</row>
    <row r="104" customFormat="false" ht="12.8" hidden="false" customHeight="false" outlineLevel="0" collapsed="false">
      <c r="A104" s="38"/>
      <c r="B104" s="39"/>
      <c r="C104" s="41" t="s">
        <v>169</v>
      </c>
      <c r="D104" s="42"/>
      <c r="E104" s="43" t="n">
        <v>-15.12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7"/>
      <c r="Y104" s="37"/>
      <c r="Z104" s="37"/>
      <c r="AA104" s="37"/>
      <c r="AB104" s="37"/>
      <c r="AC104" s="37"/>
      <c r="AD104" s="37"/>
      <c r="AE104" s="37"/>
      <c r="AF104" s="37"/>
      <c r="AG104" s="37" t="s">
        <v>51</v>
      </c>
      <c r="AH104" s="37" t="n">
        <v>0</v>
      </c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</row>
    <row r="105" customFormat="false" ht="12.8" hidden="false" customHeight="false" outlineLevel="0" collapsed="false">
      <c r="A105" s="38"/>
      <c r="B105" s="39"/>
      <c r="C105" s="41" t="s">
        <v>170</v>
      </c>
      <c r="D105" s="42"/>
      <c r="E105" s="43" t="n">
        <v>-12.6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7"/>
      <c r="Y105" s="37"/>
      <c r="Z105" s="37"/>
      <c r="AA105" s="37"/>
      <c r="AB105" s="37"/>
      <c r="AC105" s="37"/>
      <c r="AD105" s="37"/>
      <c r="AE105" s="37"/>
      <c r="AF105" s="37"/>
      <c r="AG105" s="37" t="s">
        <v>51</v>
      </c>
      <c r="AH105" s="37" t="n">
        <v>0</v>
      </c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</row>
    <row r="106" customFormat="false" ht="12.8" hidden="false" customHeight="false" outlineLevel="0" collapsed="false">
      <c r="A106" s="38"/>
      <c r="B106" s="39"/>
      <c r="C106" s="41" t="s">
        <v>171</v>
      </c>
      <c r="D106" s="42"/>
      <c r="E106" s="43" t="n">
        <v>-4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7"/>
      <c r="Y106" s="37"/>
      <c r="Z106" s="37"/>
      <c r="AA106" s="37"/>
      <c r="AB106" s="37"/>
      <c r="AC106" s="37"/>
      <c r="AD106" s="37"/>
      <c r="AE106" s="37"/>
      <c r="AF106" s="37"/>
      <c r="AG106" s="37" t="s">
        <v>51</v>
      </c>
      <c r="AH106" s="37" t="n">
        <v>0</v>
      </c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</row>
    <row r="107" customFormat="false" ht="12.8" hidden="false" customHeight="false" outlineLevel="0" collapsed="false">
      <c r="A107" s="38"/>
      <c r="B107" s="39"/>
      <c r="C107" s="41" t="s">
        <v>172</v>
      </c>
      <c r="D107" s="42"/>
      <c r="E107" s="43" t="n">
        <v>-2.8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7"/>
      <c r="Y107" s="37"/>
      <c r="Z107" s="37"/>
      <c r="AA107" s="37"/>
      <c r="AB107" s="37"/>
      <c r="AC107" s="37"/>
      <c r="AD107" s="37"/>
      <c r="AE107" s="37"/>
      <c r="AF107" s="37"/>
      <c r="AG107" s="37" t="s">
        <v>51</v>
      </c>
      <c r="AH107" s="37" t="n">
        <v>0</v>
      </c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</row>
    <row r="108" customFormat="false" ht="12.8" hidden="false" customHeight="false" outlineLevel="0" collapsed="false">
      <c r="A108" s="38"/>
      <c r="B108" s="39"/>
      <c r="C108" s="41" t="s">
        <v>173</v>
      </c>
      <c r="D108" s="42"/>
      <c r="E108" s="43" t="n">
        <v>-4.708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7"/>
      <c r="Y108" s="37"/>
      <c r="Z108" s="37"/>
      <c r="AA108" s="37"/>
      <c r="AB108" s="37"/>
      <c r="AC108" s="37"/>
      <c r="AD108" s="37"/>
      <c r="AE108" s="37"/>
      <c r="AF108" s="37"/>
      <c r="AG108" s="37" t="s">
        <v>51</v>
      </c>
      <c r="AH108" s="37" t="n">
        <v>0</v>
      </c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customFormat="false" ht="12.8" hidden="false" customHeight="false" outlineLevel="0" collapsed="false">
      <c r="A109" s="38"/>
      <c r="B109" s="39"/>
      <c r="C109" s="41" t="s">
        <v>174</v>
      </c>
      <c r="D109" s="42"/>
      <c r="E109" s="43" t="n">
        <v>42.448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7"/>
      <c r="Y109" s="37"/>
      <c r="Z109" s="37"/>
      <c r="AA109" s="37"/>
      <c r="AB109" s="37"/>
      <c r="AC109" s="37"/>
      <c r="AD109" s="37"/>
      <c r="AE109" s="37"/>
      <c r="AF109" s="37"/>
      <c r="AG109" s="37" t="s">
        <v>51</v>
      </c>
      <c r="AH109" s="37" t="n">
        <v>0</v>
      </c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</row>
    <row r="110" customFormat="false" ht="12.8" hidden="false" customHeight="false" outlineLevel="0" collapsed="false">
      <c r="A110" s="38"/>
      <c r="B110" s="39"/>
      <c r="C110" s="41" t="s">
        <v>175</v>
      </c>
      <c r="D110" s="42"/>
      <c r="E110" s="43" t="n">
        <v>20.552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7"/>
      <c r="Y110" s="37"/>
      <c r="Z110" s="37"/>
      <c r="AA110" s="37"/>
      <c r="AB110" s="37"/>
      <c r="AC110" s="37"/>
      <c r="AD110" s="37"/>
      <c r="AE110" s="37"/>
      <c r="AF110" s="37"/>
      <c r="AG110" s="37" t="s">
        <v>51</v>
      </c>
      <c r="AH110" s="37" t="n">
        <v>0</v>
      </c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</row>
    <row r="111" customFormat="false" ht="12.8" hidden="false" customHeight="false" outlineLevel="0" collapsed="false">
      <c r="A111" s="38"/>
      <c r="B111" s="39"/>
      <c r="C111" s="41" t="s">
        <v>176</v>
      </c>
      <c r="D111" s="42"/>
      <c r="E111" s="43" t="n">
        <v>-0.8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7"/>
      <c r="Y111" s="37"/>
      <c r="Z111" s="37"/>
      <c r="AA111" s="37"/>
      <c r="AB111" s="37"/>
      <c r="AC111" s="37"/>
      <c r="AD111" s="37"/>
      <c r="AE111" s="37"/>
      <c r="AF111" s="37"/>
      <c r="AG111" s="37" t="s">
        <v>51</v>
      </c>
      <c r="AH111" s="37" t="n">
        <v>0</v>
      </c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</row>
    <row r="112" customFormat="false" ht="12.8" hidden="false" customHeight="false" outlineLevel="0" collapsed="false">
      <c r="A112" s="38"/>
      <c r="B112" s="39"/>
      <c r="C112" s="41" t="s">
        <v>177</v>
      </c>
      <c r="D112" s="42"/>
      <c r="E112" s="43" t="n">
        <v>-0.84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7"/>
      <c r="Y112" s="37"/>
      <c r="Z112" s="37"/>
      <c r="AA112" s="37"/>
      <c r="AB112" s="37"/>
      <c r="AC112" s="37"/>
      <c r="AD112" s="37"/>
      <c r="AE112" s="37"/>
      <c r="AF112" s="37"/>
      <c r="AG112" s="37" t="s">
        <v>51</v>
      </c>
      <c r="AH112" s="37" t="n">
        <v>0</v>
      </c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</row>
    <row r="113" customFormat="false" ht="12.8" hidden="false" customHeight="false" outlineLevel="0" collapsed="false">
      <c r="A113" s="38"/>
      <c r="B113" s="39"/>
      <c r="C113" s="41" t="s">
        <v>178</v>
      </c>
      <c r="D113" s="42"/>
      <c r="E113" s="43" t="n">
        <v>-1.568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7"/>
      <c r="Y113" s="37"/>
      <c r="Z113" s="37"/>
      <c r="AA113" s="37"/>
      <c r="AB113" s="37"/>
      <c r="AC113" s="37"/>
      <c r="AD113" s="37"/>
      <c r="AE113" s="37"/>
      <c r="AF113" s="37"/>
      <c r="AG113" s="37" t="s">
        <v>51</v>
      </c>
      <c r="AH113" s="37" t="n">
        <v>0</v>
      </c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</row>
    <row r="114" customFormat="false" ht="12.8" hidden="false" customHeight="false" outlineLevel="0" collapsed="false">
      <c r="A114" s="38"/>
      <c r="B114" s="39"/>
      <c r="C114" s="41" t="s">
        <v>179</v>
      </c>
      <c r="D114" s="42"/>
      <c r="E114" s="43" t="n">
        <v>41.706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7"/>
      <c r="Y114" s="37"/>
      <c r="Z114" s="37"/>
      <c r="AA114" s="37"/>
      <c r="AB114" s="37"/>
      <c r="AC114" s="37"/>
      <c r="AD114" s="37"/>
      <c r="AE114" s="37"/>
      <c r="AF114" s="37"/>
      <c r="AG114" s="37" t="s">
        <v>51</v>
      </c>
      <c r="AH114" s="37" t="n">
        <v>0</v>
      </c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customFormat="false" ht="12.8" hidden="false" customHeight="false" outlineLevel="0" collapsed="false">
      <c r="A115" s="38"/>
      <c r="B115" s="39"/>
      <c r="C115" s="41" t="s">
        <v>180</v>
      </c>
      <c r="D115" s="42"/>
      <c r="E115" s="43" t="n">
        <v>41.9475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7"/>
      <c r="Y115" s="37"/>
      <c r="Z115" s="37"/>
      <c r="AA115" s="37"/>
      <c r="AB115" s="37"/>
      <c r="AC115" s="37"/>
      <c r="AD115" s="37"/>
      <c r="AE115" s="37"/>
      <c r="AF115" s="37"/>
      <c r="AG115" s="37" t="s">
        <v>51</v>
      </c>
      <c r="AH115" s="37" t="n">
        <v>0</v>
      </c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</row>
    <row r="116" customFormat="false" ht="12.8" hidden="false" customHeight="false" outlineLevel="0" collapsed="false">
      <c r="A116" s="38"/>
      <c r="B116" s="39"/>
      <c r="C116" s="41" t="s">
        <v>181</v>
      </c>
      <c r="D116" s="42"/>
      <c r="E116" s="43" t="n">
        <v>20.58</v>
      </c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7"/>
      <c r="Y116" s="37"/>
      <c r="Z116" s="37"/>
      <c r="AA116" s="37"/>
      <c r="AB116" s="37"/>
      <c r="AC116" s="37"/>
      <c r="AD116" s="37"/>
      <c r="AE116" s="37"/>
      <c r="AF116" s="37"/>
      <c r="AG116" s="37" t="s">
        <v>51</v>
      </c>
      <c r="AH116" s="37" t="n">
        <v>0</v>
      </c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</row>
    <row r="117" customFormat="false" ht="12.8" hidden="false" customHeight="false" outlineLevel="0" collapsed="false">
      <c r="A117" s="38"/>
      <c r="B117" s="39"/>
      <c r="C117" s="41" t="s">
        <v>182</v>
      </c>
      <c r="D117" s="42"/>
      <c r="E117" s="43" t="n">
        <v>-18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7"/>
      <c r="Y117" s="37"/>
      <c r="Z117" s="37"/>
      <c r="AA117" s="37"/>
      <c r="AB117" s="37"/>
      <c r="AC117" s="37"/>
      <c r="AD117" s="37"/>
      <c r="AE117" s="37"/>
      <c r="AF117" s="37"/>
      <c r="AG117" s="37" t="s">
        <v>51</v>
      </c>
      <c r="AH117" s="37" t="n">
        <v>0</v>
      </c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</row>
    <row r="118" customFormat="false" ht="12.8" hidden="false" customHeight="false" outlineLevel="0" collapsed="false">
      <c r="A118" s="38"/>
      <c r="B118" s="39"/>
      <c r="C118" s="41" t="s">
        <v>183</v>
      </c>
      <c r="D118" s="42"/>
      <c r="E118" s="43" t="n">
        <v>-5.04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7"/>
      <c r="Y118" s="37"/>
      <c r="Z118" s="37"/>
      <c r="AA118" s="37"/>
      <c r="AB118" s="37"/>
      <c r="AC118" s="37"/>
      <c r="AD118" s="37"/>
      <c r="AE118" s="37"/>
      <c r="AF118" s="37"/>
      <c r="AG118" s="37" t="s">
        <v>51</v>
      </c>
      <c r="AH118" s="37" t="n">
        <v>0</v>
      </c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</row>
    <row r="119" customFormat="false" ht="12.8" hidden="false" customHeight="false" outlineLevel="0" collapsed="false">
      <c r="A119" s="38"/>
      <c r="B119" s="39"/>
      <c r="C119" s="41" t="s">
        <v>184</v>
      </c>
      <c r="D119" s="42"/>
      <c r="E119" s="43" t="n">
        <v>-0.9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7"/>
      <c r="Y119" s="37"/>
      <c r="Z119" s="37"/>
      <c r="AA119" s="37"/>
      <c r="AB119" s="37"/>
      <c r="AC119" s="37"/>
      <c r="AD119" s="37"/>
      <c r="AE119" s="37"/>
      <c r="AF119" s="37"/>
      <c r="AG119" s="37" t="s">
        <v>51</v>
      </c>
      <c r="AH119" s="37" t="n">
        <v>0</v>
      </c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</row>
    <row r="120" customFormat="false" ht="12.8" hidden="false" customHeight="false" outlineLevel="0" collapsed="false">
      <c r="A120" s="38"/>
      <c r="B120" s="39"/>
      <c r="C120" s="41" t="s">
        <v>185</v>
      </c>
      <c r="D120" s="42"/>
      <c r="E120" s="43" t="n">
        <v>-1.7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7"/>
      <c r="Y120" s="37"/>
      <c r="Z120" s="37"/>
      <c r="AA120" s="37"/>
      <c r="AB120" s="37"/>
      <c r="AC120" s="37"/>
      <c r="AD120" s="37"/>
      <c r="AE120" s="37"/>
      <c r="AF120" s="37"/>
      <c r="AG120" s="37" t="s">
        <v>51</v>
      </c>
      <c r="AH120" s="37" t="n">
        <v>0</v>
      </c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</row>
    <row r="121" customFormat="false" ht="12.8" hidden="false" customHeight="false" outlineLevel="0" collapsed="false">
      <c r="A121" s="38"/>
      <c r="B121" s="39"/>
      <c r="C121" s="41" t="s">
        <v>186</v>
      </c>
      <c r="D121" s="42"/>
      <c r="E121" s="43" t="n">
        <v>-1.8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7"/>
      <c r="Y121" s="37"/>
      <c r="Z121" s="37"/>
      <c r="AA121" s="37"/>
      <c r="AB121" s="37"/>
      <c r="AC121" s="37"/>
      <c r="AD121" s="37"/>
      <c r="AE121" s="37"/>
      <c r="AF121" s="37"/>
      <c r="AG121" s="37" t="s">
        <v>51</v>
      </c>
      <c r="AH121" s="37" t="n">
        <v>0</v>
      </c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</row>
    <row r="122" customFormat="false" ht="12.8" hidden="false" customHeight="false" outlineLevel="0" collapsed="false">
      <c r="A122" s="38"/>
      <c r="B122" s="39"/>
      <c r="C122" s="41" t="s">
        <v>172</v>
      </c>
      <c r="D122" s="42"/>
      <c r="E122" s="43" t="n">
        <v>-2.8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7"/>
      <c r="Y122" s="37"/>
      <c r="Z122" s="37"/>
      <c r="AA122" s="37"/>
      <c r="AB122" s="37"/>
      <c r="AC122" s="37"/>
      <c r="AD122" s="37"/>
      <c r="AE122" s="37"/>
      <c r="AF122" s="37"/>
      <c r="AG122" s="37" t="s">
        <v>51</v>
      </c>
      <c r="AH122" s="37" t="n">
        <v>0</v>
      </c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</row>
    <row r="123" customFormat="false" ht="12.8" hidden="false" customHeight="false" outlineLevel="0" collapsed="false">
      <c r="A123" s="38"/>
      <c r="B123" s="39"/>
      <c r="C123" s="41" t="s">
        <v>187</v>
      </c>
      <c r="D123" s="42"/>
      <c r="E123" s="43" t="n">
        <v>5.5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7"/>
      <c r="Y123" s="37"/>
      <c r="Z123" s="37"/>
      <c r="AA123" s="37"/>
      <c r="AB123" s="37"/>
      <c r="AC123" s="37"/>
      <c r="AD123" s="37"/>
      <c r="AE123" s="37"/>
      <c r="AF123" s="37"/>
      <c r="AG123" s="37" t="s">
        <v>51</v>
      </c>
      <c r="AH123" s="37" t="n">
        <v>0</v>
      </c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</row>
    <row r="124" customFormat="false" ht="12.8" hidden="false" customHeight="false" outlineLevel="0" collapsed="false">
      <c r="A124" s="38"/>
      <c r="B124" s="39"/>
      <c r="C124" s="41" t="s">
        <v>188</v>
      </c>
      <c r="D124" s="42"/>
      <c r="E124" s="43" t="n">
        <v>-1.155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7"/>
      <c r="Y124" s="37"/>
      <c r="Z124" s="37"/>
      <c r="AA124" s="37"/>
      <c r="AB124" s="37"/>
      <c r="AC124" s="37"/>
      <c r="AD124" s="37"/>
      <c r="AE124" s="37"/>
      <c r="AF124" s="37"/>
      <c r="AG124" s="37" t="s">
        <v>51</v>
      </c>
      <c r="AH124" s="37" t="n">
        <v>0</v>
      </c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</row>
    <row r="125" customFormat="false" ht="12.8" hidden="false" customHeight="false" outlineLevel="0" collapsed="false">
      <c r="A125" s="38"/>
      <c r="B125" s="39"/>
      <c r="C125" s="41" t="s">
        <v>189</v>
      </c>
      <c r="D125" s="42"/>
      <c r="E125" s="43" t="n">
        <v>-2.156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7"/>
      <c r="Y125" s="37"/>
      <c r="Z125" s="37"/>
      <c r="AA125" s="37"/>
      <c r="AB125" s="37"/>
      <c r="AC125" s="37"/>
      <c r="AD125" s="37"/>
      <c r="AE125" s="37"/>
      <c r="AF125" s="37"/>
      <c r="AG125" s="37" t="s">
        <v>51</v>
      </c>
      <c r="AH125" s="37" t="n">
        <v>0</v>
      </c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</row>
    <row r="126" customFormat="false" ht="12.8" hidden="false" customHeight="false" outlineLevel="0" collapsed="false">
      <c r="A126" s="28" t="n">
        <v>25</v>
      </c>
      <c r="B126" s="29" t="s">
        <v>190</v>
      </c>
      <c r="C126" s="30" t="s">
        <v>191</v>
      </c>
      <c r="D126" s="31" t="s">
        <v>107</v>
      </c>
      <c r="E126" s="32" t="n">
        <v>0.052</v>
      </c>
      <c r="F126" s="33"/>
      <c r="G126" s="34" t="n">
        <f aca="false">ROUND(E126*F126,2)</f>
        <v>0</v>
      </c>
      <c r="H126" s="33"/>
      <c r="I126" s="34" t="n">
        <f aca="false">ROUND(E126*H126,2)</f>
        <v>0</v>
      </c>
      <c r="J126" s="33"/>
      <c r="K126" s="34" t="n">
        <f aca="false">ROUND(E126*J126,2)</f>
        <v>0</v>
      </c>
      <c r="L126" s="34" t="n">
        <v>21</v>
      </c>
      <c r="M126" s="34" t="n">
        <f aca="false">G126*(1+L126/100)</f>
        <v>0</v>
      </c>
      <c r="N126" s="34" t="n">
        <v>1.02029</v>
      </c>
      <c r="O126" s="34" t="n">
        <f aca="false">ROUND(E126*N126,2)</f>
        <v>0.05</v>
      </c>
      <c r="P126" s="34" t="n">
        <v>0</v>
      </c>
      <c r="Q126" s="34" t="n">
        <f aca="false">ROUND(E126*P126,2)</f>
        <v>0</v>
      </c>
      <c r="R126" s="34" t="s">
        <v>94</v>
      </c>
      <c r="S126" s="34" t="s">
        <v>45</v>
      </c>
      <c r="T126" s="35" t="s">
        <v>46</v>
      </c>
      <c r="U126" s="36" t="n">
        <v>25.271</v>
      </c>
      <c r="V126" s="36" t="n">
        <f aca="false">ROUND(E126*U126,2)</f>
        <v>1.31</v>
      </c>
      <c r="W126" s="36"/>
      <c r="X126" s="37"/>
      <c r="Y126" s="37"/>
      <c r="Z126" s="37"/>
      <c r="AA126" s="37"/>
      <c r="AB126" s="37"/>
      <c r="AC126" s="37"/>
      <c r="AD126" s="37"/>
      <c r="AE126" s="37"/>
      <c r="AF126" s="37"/>
      <c r="AG126" s="37" t="s">
        <v>47</v>
      </c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</row>
    <row r="127" customFormat="false" ht="12.8" hidden="false" customHeight="true" outlineLevel="0" collapsed="false">
      <c r="A127" s="38"/>
      <c r="B127" s="39"/>
      <c r="C127" s="40" t="s">
        <v>108</v>
      </c>
      <c r="D127" s="40"/>
      <c r="E127" s="40"/>
      <c r="F127" s="40"/>
      <c r="G127" s="40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7"/>
      <c r="Y127" s="37"/>
      <c r="Z127" s="37"/>
      <c r="AA127" s="37"/>
      <c r="AB127" s="37"/>
      <c r="AC127" s="37"/>
      <c r="AD127" s="37"/>
      <c r="AE127" s="37"/>
      <c r="AF127" s="37"/>
      <c r="AG127" s="37" t="s">
        <v>49</v>
      </c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</row>
    <row r="128" customFormat="false" ht="12.8" hidden="false" customHeight="false" outlineLevel="0" collapsed="false">
      <c r="A128" s="38"/>
      <c r="B128" s="39"/>
      <c r="C128" s="41" t="s">
        <v>192</v>
      </c>
      <c r="D128" s="42"/>
      <c r="E128" s="43" t="n">
        <v>0.052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7"/>
      <c r="Y128" s="37"/>
      <c r="Z128" s="37"/>
      <c r="AA128" s="37"/>
      <c r="AB128" s="37"/>
      <c r="AC128" s="37"/>
      <c r="AD128" s="37"/>
      <c r="AE128" s="37"/>
      <c r="AF128" s="37"/>
      <c r="AG128" s="37" t="s">
        <v>51</v>
      </c>
      <c r="AH128" s="37" t="n">
        <v>0</v>
      </c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</row>
    <row r="129" customFormat="false" ht="12.8" hidden="false" customHeight="false" outlineLevel="0" collapsed="false">
      <c r="A129" s="28" t="n">
        <v>26</v>
      </c>
      <c r="B129" s="29" t="s">
        <v>193</v>
      </c>
      <c r="C129" s="30" t="s">
        <v>194</v>
      </c>
      <c r="D129" s="31" t="s">
        <v>43</v>
      </c>
      <c r="E129" s="32" t="n">
        <v>42.81</v>
      </c>
      <c r="F129" s="33"/>
      <c r="G129" s="34" t="n">
        <f aca="false">ROUND(E129*F129,2)</f>
        <v>0</v>
      </c>
      <c r="H129" s="33"/>
      <c r="I129" s="34" t="n">
        <f aca="false">ROUND(E129*H129,2)</f>
        <v>0</v>
      </c>
      <c r="J129" s="33"/>
      <c r="K129" s="34" t="n">
        <f aca="false">ROUND(E129*J129,2)</f>
        <v>0</v>
      </c>
      <c r="L129" s="34" t="n">
        <v>21</v>
      </c>
      <c r="M129" s="34" t="n">
        <f aca="false">G129*(1+L129/100)</f>
        <v>0</v>
      </c>
      <c r="N129" s="34" t="n">
        <v>0.00732</v>
      </c>
      <c r="O129" s="34" t="n">
        <f aca="false">ROUND(E129*N129,2)</f>
        <v>0.31</v>
      </c>
      <c r="P129" s="34" t="n">
        <v>0</v>
      </c>
      <c r="Q129" s="34" t="n">
        <f aca="false">ROUND(E129*P129,2)</f>
        <v>0</v>
      </c>
      <c r="R129" s="34" t="s">
        <v>94</v>
      </c>
      <c r="S129" s="34" t="s">
        <v>45</v>
      </c>
      <c r="T129" s="35" t="s">
        <v>46</v>
      </c>
      <c r="U129" s="36" t="n">
        <v>0.743</v>
      </c>
      <c r="V129" s="36" t="n">
        <f aca="false">ROUND(E129*U129,2)</f>
        <v>31.81</v>
      </c>
      <c r="W129" s="36"/>
      <c r="X129" s="37"/>
      <c r="Y129" s="37"/>
      <c r="Z129" s="37"/>
      <c r="AA129" s="37"/>
      <c r="AB129" s="37"/>
      <c r="AC129" s="37"/>
      <c r="AD129" s="37"/>
      <c r="AE129" s="37"/>
      <c r="AF129" s="37"/>
      <c r="AG129" s="37" t="s">
        <v>47</v>
      </c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</row>
    <row r="130" customFormat="false" ht="19.4" hidden="false" customHeight="true" outlineLevel="0" collapsed="false">
      <c r="A130" s="38"/>
      <c r="B130" s="39"/>
      <c r="C130" s="40" t="s">
        <v>195</v>
      </c>
      <c r="D130" s="40"/>
      <c r="E130" s="40"/>
      <c r="F130" s="40"/>
      <c r="G130" s="40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7"/>
      <c r="Y130" s="37"/>
      <c r="Z130" s="37"/>
      <c r="AA130" s="37"/>
      <c r="AB130" s="37"/>
      <c r="AC130" s="37"/>
      <c r="AD130" s="37"/>
      <c r="AE130" s="37"/>
      <c r="AF130" s="37"/>
      <c r="AG130" s="37" t="s">
        <v>49</v>
      </c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44" t="str">
        <f aca="false">C130</f>
        <v>soklových a podzemních konstrukcí z pěnového polystyrenu (30-35 kg/m3) s povrchovou úpravou stěrkou (pro obklad), omítkou nebo nopovou fólií (podzemní konstrukce)</v>
      </c>
      <c r="BB130" s="37"/>
      <c r="BC130" s="37"/>
      <c r="BD130" s="37"/>
      <c r="BE130" s="37"/>
      <c r="BF130" s="37"/>
      <c r="BG130" s="37"/>
      <c r="BH130" s="37"/>
    </row>
    <row r="131" customFormat="false" ht="12.8" hidden="false" customHeight="false" outlineLevel="0" collapsed="false">
      <c r="A131" s="38"/>
      <c r="B131" s="39"/>
      <c r="C131" s="41" t="s">
        <v>196</v>
      </c>
      <c r="D131" s="42"/>
      <c r="E131" s="43" t="n">
        <v>10.536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7"/>
      <c r="Y131" s="37"/>
      <c r="Z131" s="37"/>
      <c r="AA131" s="37"/>
      <c r="AB131" s="37"/>
      <c r="AC131" s="37"/>
      <c r="AD131" s="37"/>
      <c r="AE131" s="37"/>
      <c r="AF131" s="37"/>
      <c r="AG131" s="37" t="s">
        <v>51</v>
      </c>
      <c r="AH131" s="37" t="n">
        <v>0</v>
      </c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</row>
    <row r="132" customFormat="false" ht="12.8" hidden="false" customHeight="false" outlineLevel="0" collapsed="false">
      <c r="A132" s="38"/>
      <c r="B132" s="39"/>
      <c r="C132" s="41" t="s">
        <v>197</v>
      </c>
      <c r="D132" s="42"/>
      <c r="E132" s="43" t="n">
        <v>6.294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7"/>
      <c r="Y132" s="37"/>
      <c r="Z132" s="37"/>
      <c r="AA132" s="37"/>
      <c r="AB132" s="37"/>
      <c r="AC132" s="37"/>
      <c r="AD132" s="37"/>
      <c r="AE132" s="37"/>
      <c r="AF132" s="37"/>
      <c r="AG132" s="37" t="s">
        <v>51</v>
      </c>
      <c r="AH132" s="37" t="n">
        <v>0</v>
      </c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</row>
    <row r="133" customFormat="false" ht="12.8" hidden="false" customHeight="false" outlineLevel="0" collapsed="false">
      <c r="A133" s="38"/>
      <c r="B133" s="39"/>
      <c r="C133" s="41" t="s">
        <v>198</v>
      </c>
      <c r="D133" s="42"/>
      <c r="E133" s="43" t="n">
        <v>4.32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 t="s">
        <v>51</v>
      </c>
      <c r="AH133" s="37" t="n">
        <v>0</v>
      </c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</row>
    <row r="134" customFormat="false" ht="12.8" hidden="false" customHeight="false" outlineLevel="0" collapsed="false">
      <c r="A134" s="38"/>
      <c r="B134" s="39"/>
      <c r="C134" s="41" t="s">
        <v>199</v>
      </c>
      <c r="D134" s="42"/>
      <c r="E134" s="43" t="n">
        <v>21.66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7"/>
      <c r="Y134" s="37"/>
      <c r="Z134" s="37"/>
      <c r="AA134" s="37"/>
      <c r="AB134" s="37"/>
      <c r="AC134" s="37"/>
      <c r="AD134" s="37"/>
      <c r="AE134" s="37"/>
      <c r="AF134" s="37"/>
      <c r="AG134" s="37" t="s">
        <v>51</v>
      </c>
      <c r="AH134" s="37" t="n">
        <v>0</v>
      </c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</row>
    <row r="135" customFormat="false" ht="12.8" hidden="false" customHeight="false" outlineLevel="0" collapsed="false">
      <c r="A135" s="28" t="n">
        <v>27</v>
      </c>
      <c r="B135" s="29" t="s">
        <v>200</v>
      </c>
      <c r="C135" s="30" t="s">
        <v>201</v>
      </c>
      <c r="D135" s="31" t="s">
        <v>145</v>
      </c>
      <c r="E135" s="32" t="n">
        <v>11</v>
      </c>
      <c r="F135" s="33"/>
      <c r="G135" s="34" t="n">
        <f aca="false">ROUND(E135*F135,2)</f>
        <v>0</v>
      </c>
      <c r="H135" s="33"/>
      <c r="I135" s="34" t="n">
        <f aca="false">ROUND(E135*H135,2)</f>
        <v>0</v>
      </c>
      <c r="J135" s="33"/>
      <c r="K135" s="34" t="n">
        <f aca="false">ROUND(E135*J135,2)</f>
        <v>0</v>
      </c>
      <c r="L135" s="34" t="n">
        <v>21</v>
      </c>
      <c r="M135" s="34" t="n">
        <f aca="false">G135*(1+L135/100)</f>
        <v>0</v>
      </c>
      <c r="N135" s="34" t="n">
        <v>0.02752</v>
      </c>
      <c r="O135" s="34" t="n">
        <f aca="false">ROUND(E135*N135,2)</f>
        <v>0.3</v>
      </c>
      <c r="P135" s="34" t="n">
        <v>0</v>
      </c>
      <c r="Q135" s="34" t="n">
        <f aca="false">ROUND(E135*P135,2)</f>
        <v>0</v>
      </c>
      <c r="R135" s="34" t="s">
        <v>94</v>
      </c>
      <c r="S135" s="34" t="s">
        <v>45</v>
      </c>
      <c r="T135" s="35" t="s">
        <v>46</v>
      </c>
      <c r="U135" s="36" t="n">
        <v>0.242</v>
      </c>
      <c r="V135" s="36" t="n">
        <f aca="false">ROUND(E135*U135,2)</f>
        <v>2.66</v>
      </c>
      <c r="W135" s="36"/>
      <c r="X135" s="37"/>
      <c r="Y135" s="37"/>
      <c r="Z135" s="37"/>
      <c r="AA135" s="37"/>
      <c r="AB135" s="37"/>
      <c r="AC135" s="37"/>
      <c r="AD135" s="37"/>
      <c r="AE135" s="37"/>
      <c r="AF135" s="37"/>
      <c r="AG135" s="37" t="s">
        <v>47</v>
      </c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</row>
    <row r="136" customFormat="false" ht="12.8" hidden="false" customHeight="false" outlineLevel="0" collapsed="false">
      <c r="A136" s="38"/>
      <c r="B136" s="39"/>
      <c r="C136" s="41" t="s">
        <v>202</v>
      </c>
      <c r="D136" s="42"/>
      <c r="E136" s="43" t="n">
        <v>11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7"/>
      <c r="Y136" s="37"/>
      <c r="Z136" s="37"/>
      <c r="AA136" s="37"/>
      <c r="AB136" s="37"/>
      <c r="AC136" s="37"/>
      <c r="AD136" s="37"/>
      <c r="AE136" s="37"/>
      <c r="AF136" s="37"/>
      <c r="AG136" s="37" t="s">
        <v>51</v>
      </c>
      <c r="AH136" s="37" t="n">
        <v>0</v>
      </c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</row>
    <row r="137" customFormat="false" ht="12.8" hidden="false" customHeight="false" outlineLevel="0" collapsed="false">
      <c r="A137" s="28" t="n">
        <v>28</v>
      </c>
      <c r="B137" s="29" t="s">
        <v>203</v>
      </c>
      <c r="C137" s="30" t="s">
        <v>204</v>
      </c>
      <c r="D137" s="31" t="s">
        <v>145</v>
      </c>
      <c r="E137" s="32" t="n">
        <v>1</v>
      </c>
      <c r="F137" s="33"/>
      <c r="G137" s="34" t="n">
        <f aca="false">ROUND(E137*F137,2)</f>
        <v>0</v>
      </c>
      <c r="H137" s="33"/>
      <c r="I137" s="34" t="n">
        <f aca="false">ROUND(E137*H137,2)</f>
        <v>0</v>
      </c>
      <c r="J137" s="33"/>
      <c r="K137" s="34" t="n">
        <f aca="false">ROUND(E137*J137,2)</f>
        <v>0</v>
      </c>
      <c r="L137" s="34" t="n">
        <v>21</v>
      </c>
      <c r="M137" s="34" t="n">
        <f aca="false">G137*(1+L137/100)</f>
        <v>0</v>
      </c>
      <c r="N137" s="34" t="n">
        <v>0.03979</v>
      </c>
      <c r="O137" s="34" t="n">
        <f aca="false">ROUND(E137*N137,2)</f>
        <v>0.04</v>
      </c>
      <c r="P137" s="34" t="n">
        <v>0</v>
      </c>
      <c r="Q137" s="34" t="n">
        <f aca="false">ROUND(E137*P137,2)</f>
        <v>0</v>
      </c>
      <c r="R137" s="34" t="s">
        <v>94</v>
      </c>
      <c r="S137" s="34" t="s">
        <v>45</v>
      </c>
      <c r="T137" s="35" t="s">
        <v>46</v>
      </c>
      <c r="U137" s="36" t="n">
        <v>0.242</v>
      </c>
      <c r="V137" s="36" t="n">
        <f aca="false">ROUND(E137*U137,2)</f>
        <v>0.24</v>
      </c>
      <c r="W137" s="36"/>
      <c r="X137" s="37"/>
      <c r="Y137" s="37"/>
      <c r="Z137" s="37"/>
      <c r="AA137" s="37"/>
      <c r="AB137" s="37"/>
      <c r="AC137" s="37"/>
      <c r="AD137" s="37"/>
      <c r="AE137" s="37"/>
      <c r="AF137" s="37"/>
      <c r="AG137" s="37" t="s">
        <v>47</v>
      </c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</row>
    <row r="138" customFormat="false" ht="12.8" hidden="false" customHeight="false" outlineLevel="0" collapsed="false">
      <c r="A138" s="38"/>
      <c r="B138" s="39"/>
      <c r="C138" s="41" t="s">
        <v>205</v>
      </c>
      <c r="D138" s="42"/>
      <c r="E138" s="43" t="n">
        <v>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7"/>
      <c r="Y138" s="37"/>
      <c r="Z138" s="37"/>
      <c r="AA138" s="37"/>
      <c r="AB138" s="37"/>
      <c r="AC138" s="37"/>
      <c r="AD138" s="37"/>
      <c r="AE138" s="37"/>
      <c r="AF138" s="37"/>
      <c r="AG138" s="37" t="s">
        <v>51</v>
      </c>
      <c r="AH138" s="37" t="n">
        <v>0</v>
      </c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</row>
    <row r="139" customFormat="false" ht="12.8" hidden="false" customHeight="false" outlineLevel="0" collapsed="false">
      <c r="A139" s="28" t="n">
        <v>29</v>
      </c>
      <c r="B139" s="29" t="s">
        <v>206</v>
      </c>
      <c r="C139" s="30" t="s">
        <v>207</v>
      </c>
      <c r="D139" s="31" t="s">
        <v>145</v>
      </c>
      <c r="E139" s="32" t="n">
        <v>3</v>
      </c>
      <c r="F139" s="33"/>
      <c r="G139" s="34" t="n">
        <f aca="false">ROUND(E139*F139,2)</f>
        <v>0</v>
      </c>
      <c r="H139" s="33"/>
      <c r="I139" s="34" t="n">
        <f aca="false">ROUND(E139*H139,2)</f>
        <v>0</v>
      </c>
      <c r="J139" s="33"/>
      <c r="K139" s="34" t="n">
        <f aca="false">ROUND(E139*J139,2)</f>
        <v>0</v>
      </c>
      <c r="L139" s="34" t="n">
        <v>21</v>
      </c>
      <c r="M139" s="34" t="n">
        <f aca="false">G139*(1+L139/100)</f>
        <v>0</v>
      </c>
      <c r="N139" s="34" t="n">
        <v>0.03637</v>
      </c>
      <c r="O139" s="34" t="n">
        <f aca="false">ROUND(E139*N139,2)</f>
        <v>0.11</v>
      </c>
      <c r="P139" s="34" t="n">
        <v>0</v>
      </c>
      <c r="Q139" s="34" t="n">
        <f aca="false">ROUND(E139*P139,2)</f>
        <v>0</v>
      </c>
      <c r="R139" s="34" t="s">
        <v>94</v>
      </c>
      <c r="S139" s="34" t="s">
        <v>45</v>
      </c>
      <c r="T139" s="35" t="s">
        <v>46</v>
      </c>
      <c r="U139" s="36" t="n">
        <v>0.245</v>
      </c>
      <c r="V139" s="36" t="n">
        <f aca="false">ROUND(E139*U139,2)</f>
        <v>0.74</v>
      </c>
      <c r="W139" s="36"/>
      <c r="X139" s="37"/>
      <c r="Y139" s="37"/>
      <c r="Z139" s="37"/>
      <c r="AA139" s="37"/>
      <c r="AB139" s="37"/>
      <c r="AC139" s="37"/>
      <c r="AD139" s="37"/>
      <c r="AE139" s="37"/>
      <c r="AF139" s="37"/>
      <c r="AG139" s="37" t="s">
        <v>47</v>
      </c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</row>
    <row r="140" customFormat="false" ht="12.8" hidden="false" customHeight="true" outlineLevel="0" collapsed="false">
      <c r="A140" s="38"/>
      <c r="B140" s="39"/>
      <c r="C140" s="53" t="s">
        <v>208</v>
      </c>
      <c r="D140" s="53"/>
      <c r="E140" s="53"/>
      <c r="F140" s="53"/>
      <c r="G140" s="53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7"/>
      <c r="Y140" s="37"/>
      <c r="Z140" s="37"/>
      <c r="AA140" s="37"/>
      <c r="AB140" s="37"/>
      <c r="AC140" s="37"/>
      <c r="AD140" s="37"/>
      <c r="AE140" s="37"/>
      <c r="AF140" s="37"/>
      <c r="AG140" s="37" t="s">
        <v>121</v>
      </c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</row>
    <row r="141" customFormat="false" ht="12.8" hidden="false" customHeight="true" outlineLevel="0" collapsed="false">
      <c r="A141" s="38"/>
      <c r="B141" s="39"/>
      <c r="C141" s="54" t="s">
        <v>209</v>
      </c>
      <c r="D141" s="54"/>
      <c r="E141" s="54"/>
      <c r="F141" s="54"/>
      <c r="G141" s="54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7"/>
      <c r="Y141" s="37"/>
      <c r="Z141" s="37"/>
      <c r="AA141" s="37"/>
      <c r="AB141" s="37"/>
      <c r="AC141" s="37"/>
      <c r="AD141" s="37"/>
      <c r="AE141" s="37"/>
      <c r="AF141" s="37"/>
      <c r="AG141" s="37" t="s">
        <v>121</v>
      </c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</row>
    <row r="142" customFormat="false" ht="12.8" hidden="false" customHeight="true" outlineLevel="0" collapsed="false">
      <c r="A142" s="38"/>
      <c r="B142" s="39"/>
      <c r="C142" s="54" t="s">
        <v>210</v>
      </c>
      <c r="D142" s="54"/>
      <c r="E142" s="54"/>
      <c r="F142" s="54"/>
      <c r="G142" s="54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7"/>
      <c r="Y142" s="37"/>
      <c r="Z142" s="37"/>
      <c r="AA142" s="37"/>
      <c r="AB142" s="37"/>
      <c r="AC142" s="37"/>
      <c r="AD142" s="37"/>
      <c r="AE142" s="37"/>
      <c r="AF142" s="37"/>
      <c r="AG142" s="37" t="s">
        <v>121</v>
      </c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</row>
    <row r="143" customFormat="false" ht="12.8" hidden="false" customHeight="false" outlineLevel="0" collapsed="false">
      <c r="A143" s="38"/>
      <c r="B143" s="39"/>
      <c r="C143" s="41" t="s">
        <v>211</v>
      </c>
      <c r="D143" s="42"/>
      <c r="E143" s="43" t="n">
        <v>3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7"/>
      <c r="Y143" s="37"/>
      <c r="Z143" s="37"/>
      <c r="AA143" s="37"/>
      <c r="AB143" s="37"/>
      <c r="AC143" s="37"/>
      <c r="AD143" s="37"/>
      <c r="AE143" s="37"/>
      <c r="AF143" s="37"/>
      <c r="AG143" s="37" t="s">
        <v>51</v>
      </c>
      <c r="AH143" s="37" t="n">
        <v>0</v>
      </c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</row>
    <row r="144" customFormat="false" ht="12.8" hidden="false" customHeight="false" outlineLevel="0" collapsed="false">
      <c r="A144" s="28" t="n">
        <v>30</v>
      </c>
      <c r="B144" s="29" t="s">
        <v>212</v>
      </c>
      <c r="C144" s="30" t="s">
        <v>213</v>
      </c>
      <c r="D144" s="31" t="s">
        <v>145</v>
      </c>
      <c r="E144" s="32" t="n">
        <v>95</v>
      </c>
      <c r="F144" s="33"/>
      <c r="G144" s="34" t="n">
        <f aca="false">ROUND(E144*F144,2)</f>
        <v>0</v>
      </c>
      <c r="H144" s="33"/>
      <c r="I144" s="34" t="n">
        <f aca="false">ROUND(E144*H144,2)</f>
        <v>0</v>
      </c>
      <c r="J144" s="33"/>
      <c r="K144" s="34" t="n">
        <f aca="false">ROUND(E144*J144,2)</f>
        <v>0</v>
      </c>
      <c r="L144" s="34" t="n">
        <v>21</v>
      </c>
      <c r="M144" s="34" t="n">
        <f aca="false">G144*(1+L144/100)</f>
        <v>0</v>
      </c>
      <c r="N144" s="34" t="n">
        <v>0.04555</v>
      </c>
      <c r="O144" s="34" t="n">
        <f aca="false">ROUND(E144*N144,2)</f>
        <v>4.33</v>
      </c>
      <c r="P144" s="34" t="n">
        <v>0</v>
      </c>
      <c r="Q144" s="34" t="n">
        <f aca="false">ROUND(E144*P144,2)</f>
        <v>0</v>
      </c>
      <c r="R144" s="34" t="s">
        <v>94</v>
      </c>
      <c r="S144" s="34" t="s">
        <v>45</v>
      </c>
      <c r="T144" s="35" t="s">
        <v>46</v>
      </c>
      <c r="U144" s="36" t="n">
        <v>0.2525</v>
      </c>
      <c r="V144" s="36" t="n">
        <f aca="false">ROUND(E144*U144,2)</f>
        <v>23.99</v>
      </c>
      <c r="W144" s="36"/>
      <c r="X144" s="37"/>
      <c r="Y144" s="37"/>
      <c r="Z144" s="37"/>
      <c r="AA144" s="37"/>
      <c r="AB144" s="37"/>
      <c r="AC144" s="37"/>
      <c r="AD144" s="37"/>
      <c r="AE144" s="37"/>
      <c r="AF144" s="37"/>
      <c r="AG144" s="37" t="s">
        <v>47</v>
      </c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</row>
    <row r="145" customFormat="false" ht="12.8" hidden="false" customHeight="true" outlineLevel="0" collapsed="false">
      <c r="A145" s="38"/>
      <c r="B145" s="39"/>
      <c r="C145" s="53" t="s">
        <v>208</v>
      </c>
      <c r="D145" s="53"/>
      <c r="E145" s="53"/>
      <c r="F145" s="53"/>
      <c r="G145" s="53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7"/>
      <c r="Y145" s="37"/>
      <c r="Z145" s="37"/>
      <c r="AA145" s="37"/>
      <c r="AB145" s="37"/>
      <c r="AC145" s="37"/>
      <c r="AD145" s="37"/>
      <c r="AE145" s="37"/>
      <c r="AF145" s="37"/>
      <c r="AG145" s="37" t="s">
        <v>121</v>
      </c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</row>
    <row r="146" customFormat="false" ht="12.8" hidden="false" customHeight="true" outlineLevel="0" collapsed="false">
      <c r="A146" s="38"/>
      <c r="B146" s="39"/>
      <c r="C146" s="54" t="s">
        <v>209</v>
      </c>
      <c r="D146" s="54"/>
      <c r="E146" s="54"/>
      <c r="F146" s="54"/>
      <c r="G146" s="54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7"/>
      <c r="Y146" s="37"/>
      <c r="Z146" s="37"/>
      <c r="AA146" s="37"/>
      <c r="AB146" s="37"/>
      <c r="AC146" s="37"/>
      <c r="AD146" s="37"/>
      <c r="AE146" s="37"/>
      <c r="AF146" s="37"/>
      <c r="AG146" s="37" t="s">
        <v>121</v>
      </c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</row>
    <row r="147" customFormat="false" ht="12.8" hidden="false" customHeight="true" outlineLevel="0" collapsed="false">
      <c r="A147" s="38"/>
      <c r="B147" s="39"/>
      <c r="C147" s="54" t="s">
        <v>210</v>
      </c>
      <c r="D147" s="54"/>
      <c r="E147" s="54"/>
      <c r="F147" s="54"/>
      <c r="G147" s="54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7"/>
      <c r="Y147" s="37"/>
      <c r="Z147" s="37"/>
      <c r="AA147" s="37"/>
      <c r="AB147" s="37"/>
      <c r="AC147" s="37"/>
      <c r="AD147" s="37"/>
      <c r="AE147" s="37"/>
      <c r="AF147" s="37"/>
      <c r="AG147" s="37" t="s">
        <v>121</v>
      </c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</row>
    <row r="148" customFormat="false" ht="12.8" hidden="false" customHeight="false" outlineLevel="0" collapsed="false">
      <c r="A148" s="38"/>
      <c r="B148" s="39"/>
      <c r="C148" s="41" t="s">
        <v>214</v>
      </c>
      <c r="D148" s="42"/>
      <c r="E148" s="43" t="n">
        <v>95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7"/>
      <c r="Y148" s="37"/>
      <c r="Z148" s="37"/>
      <c r="AA148" s="37"/>
      <c r="AB148" s="37"/>
      <c r="AC148" s="37"/>
      <c r="AD148" s="37"/>
      <c r="AE148" s="37"/>
      <c r="AF148" s="37"/>
      <c r="AG148" s="37" t="s">
        <v>51</v>
      </c>
      <c r="AH148" s="37" t="n">
        <v>0</v>
      </c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</row>
    <row r="149" customFormat="false" ht="12.8" hidden="false" customHeight="false" outlineLevel="0" collapsed="false">
      <c r="A149" s="28" t="n">
        <v>31</v>
      </c>
      <c r="B149" s="29" t="s">
        <v>215</v>
      </c>
      <c r="C149" s="30" t="s">
        <v>216</v>
      </c>
      <c r="D149" s="31" t="s">
        <v>145</v>
      </c>
      <c r="E149" s="32" t="n">
        <v>21</v>
      </c>
      <c r="F149" s="33"/>
      <c r="G149" s="34" t="n">
        <f aca="false">ROUND(E149*F149,2)</f>
        <v>0</v>
      </c>
      <c r="H149" s="33"/>
      <c r="I149" s="34" t="n">
        <f aca="false">ROUND(E149*H149,2)</f>
        <v>0</v>
      </c>
      <c r="J149" s="33"/>
      <c r="K149" s="34" t="n">
        <f aca="false">ROUND(E149*J149,2)</f>
        <v>0</v>
      </c>
      <c r="L149" s="34" t="n">
        <v>21</v>
      </c>
      <c r="M149" s="34" t="n">
        <f aca="false">G149*(1+L149/100)</f>
        <v>0</v>
      </c>
      <c r="N149" s="34" t="n">
        <v>0.05473</v>
      </c>
      <c r="O149" s="34" t="n">
        <f aca="false">ROUND(E149*N149,2)</f>
        <v>1.15</v>
      </c>
      <c r="P149" s="34" t="n">
        <v>0</v>
      </c>
      <c r="Q149" s="34" t="n">
        <f aca="false">ROUND(E149*P149,2)</f>
        <v>0</v>
      </c>
      <c r="R149" s="34" t="s">
        <v>94</v>
      </c>
      <c r="S149" s="34" t="s">
        <v>45</v>
      </c>
      <c r="T149" s="35" t="s">
        <v>46</v>
      </c>
      <c r="U149" s="36" t="n">
        <v>0.26</v>
      </c>
      <c r="V149" s="36" t="n">
        <f aca="false">ROUND(E149*U149,2)</f>
        <v>5.46</v>
      </c>
      <c r="W149" s="36"/>
      <c r="X149" s="37"/>
      <c r="Y149" s="37"/>
      <c r="Z149" s="37"/>
      <c r="AA149" s="37"/>
      <c r="AB149" s="37"/>
      <c r="AC149" s="37"/>
      <c r="AD149" s="37"/>
      <c r="AE149" s="37"/>
      <c r="AF149" s="37"/>
      <c r="AG149" s="37" t="s">
        <v>47</v>
      </c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</row>
    <row r="150" customFormat="false" ht="12.8" hidden="false" customHeight="true" outlineLevel="0" collapsed="false">
      <c r="A150" s="38"/>
      <c r="B150" s="39"/>
      <c r="C150" s="53" t="s">
        <v>208</v>
      </c>
      <c r="D150" s="53"/>
      <c r="E150" s="53"/>
      <c r="F150" s="53"/>
      <c r="G150" s="53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7"/>
      <c r="Y150" s="37"/>
      <c r="Z150" s="37"/>
      <c r="AA150" s="37"/>
      <c r="AB150" s="37"/>
      <c r="AC150" s="37"/>
      <c r="AD150" s="37"/>
      <c r="AE150" s="37"/>
      <c r="AF150" s="37"/>
      <c r="AG150" s="37" t="s">
        <v>121</v>
      </c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</row>
    <row r="151" customFormat="false" ht="12.8" hidden="false" customHeight="true" outlineLevel="0" collapsed="false">
      <c r="A151" s="38"/>
      <c r="B151" s="39"/>
      <c r="C151" s="54" t="s">
        <v>209</v>
      </c>
      <c r="D151" s="54"/>
      <c r="E151" s="54"/>
      <c r="F151" s="54"/>
      <c r="G151" s="54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7"/>
      <c r="Y151" s="37"/>
      <c r="Z151" s="37"/>
      <c r="AA151" s="37"/>
      <c r="AB151" s="37"/>
      <c r="AC151" s="37"/>
      <c r="AD151" s="37"/>
      <c r="AE151" s="37"/>
      <c r="AF151" s="37"/>
      <c r="AG151" s="37" t="s">
        <v>121</v>
      </c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</row>
    <row r="152" customFormat="false" ht="12.8" hidden="false" customHeight="true" outlineLevel="0" collapsed="false">
      <c r="A152" s="38"/>
      <c r="B152" s="39"/>
      <c r="C152" s="54" t="s">
        <v>210</v>
      </c>
      <c r="D152" s="54"/>
      <c r="E152" s="54"/>
      <c r="F152" s="54"/>
      <c r="G152" s="54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7"/>
      <c r="Y152" s="37"/>
      <c r="Z152" s="37"/>
      <c r="AA152" s="37"/>
      <c r="AB152" s="37"/>
      <c r="AC152" s="37"/>
      <c r="AD152" s="37"/>
      <c r="AE152" s="37"/>
      <c r="AF152" s="37"/>
      <c r="AG152" s="37" t="s">
        <v>121</v>
      </c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</row>
    <row r="153" customFormat="false" ht="12.8" hidden="false" customHeight="false" outlineLevel="0" collapsed="false">
      <c r="A153" s="38"/>
      <c r="B153" s="39"/>
      <c r="C153" s="41" t="s">
        <v>217</v>
      </c>
      <c r="D153" s="42"/>
      <c r="E153" s="43" t="n">
        <v>21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7"/>
      <c r="Y153" s="37"/>
      <c r="Z153" s="37"/>
      <c r="AA153" s="37"/>
      <c r="AB153" s="37"/>
      <c r="AC153" s="37"/>
      <c r="AD153" s="37"/>
      <c r="AE153" s="37"/>
      <c r="AF153" s="37"/>
      <c r="AG153" s="37" t="s">
        <v>51</v>
      </c>
      <c r="AH153" s="37" t="n">
        <v>0</v>
      </c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</row>
    <row r="154" customFormat="false" ht="12.8" hidden="false" customHeight="false" outlineLevel="0" collapsed="false">
      <c r="A154" s="28" t="n">
        <v>32</v>
      </c>
      <c r="B154" s="29" t="s">
        <v>218</v>
      </c>
      <c r="C154" s="30" t="s">
        <v>219</v>
      </c>
      <c r="D154" s="31" t="s">
        <v>145</v>
      </c>
      <c r="E154" s="32" t="n">
        <v>4</v>
      </c>
      <c r="F154" s="33"/>
      <c r="G154" s="34" t="n">
        <f aca="false">ROUND(E154*F154,2)</f>
        <v>0</v>
      </c>
      <c r="H154" s="33"/>
      <c r="I154" s="34" t="n">
        <f aca="false">ROUND(E154*H154,2)</f>
        <v>0</v>
      </c>
      <c r="J154" s="33"/>
      <c r="K154" s="34" t="n">
        <f aca="false">ROUND(E154*J154,2)</f>
        <v>0</v>
      </c>
      <c r="L154" s="34" t="n">
        <v>21</v>
      </c>
      <c r="M154" s="34" t="n">
        <f aca="false">G154*(1+L154/100)</f>
        <v>0</v>
      </c>
      <c r="N154" s="34" t="n">
        <v>0.08132</v>
      </c>
      <c r="O154" s="34" t="n">
        <f aca="false">ROUND(E154*N154,2)</f>
        <v>0.33</v>
      </c>
      <c r="P154" s="34" t="n">
        <v>0</v>
      </c>
      <c r="Q154" s="34" t="n">
        <f aca="false">ROUND(E154*P154,2)</f>
        <v>0</v>
      </c>
      <c r="R154" s="34" t="s">
        <v>94</v>
      </c>
      <c r="S154" s="34" t="s">
        <v>45</v>
      </c>
      <c r="T154" s="35" t="s">
        <v>46</v>
      </c>
      <c r="U154" s="36" t="n">
        <v>0.35</v>
      </c>
      <c r="V154" s="36" t="n">
        <f aca="false">ROUND(E154*U154,2)</f>
        <v>1.4</v>
      </c>
      <c r="W154" s="36"/>
      <c r="X154" s="37"/>
      <c r="Y154" s="37"/>
      <c r="Z154" s="37"/>
      <c r="AA154" s="37"/>
      <c r="AB154" s="37"/>
      <c r="AC154" s="37"/>
      <c r="AD154" s="37"/>
      <c r="AE154" s="37"/>
      <c r="AF154" s="37"/>
      <c r="AG154" s="37" t="s">
        <v>47</v>
      </c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</row>
    <row r="155" customFormat="false" ht="12.8" hidden="false" customHeight="true" outlineLevel="0" collapsed="false">
      <c r="A155" s="38"/>
      <c r="B155" s="39"/>
      <c r="C155" s="53" t="s">
        <v>208</v>
      </c>
      <c r="D155" s="53"/>
      <c r="E155" s="53"/>
      <c r="F155" s="53"/>
      <c r="G155" s="53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7"/>
      <c r="Y155" s="37"/>
      <c r="Z155" s="37"/>
      <c r="AA155" s="37"/>
      <c r="AB155" s="37"/>
      <c r="AC155" s="37"/>
      <c r="AD155" s="37"/>
      <c r="AE155" s="37"/>
      <c r="AF155" s="37"/>
      <c r="AG155" s="37" t="s">
        <v>121</v>
      </c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</row>
    <row r="156" customFormat="false" ht="12.8" hidden="false" customHeight="true" outlineLevel="0" collapsed="false">
      <c r="A156" s="38"/>
      <c r="B156" s="39"/>
      <c r="C156" s="54" t="s">
        <v>209</v>
      </c>
      <c r="D156" s="54"/>
      <c r="E156" s="54"/>
      <c r="F156" s="54"/>
      <c r="G156" s="54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7"/>
      <c r="Y156" s="37"/>
      <c r="Z156" s="37"/>
      <c r="AA156" s="37"/>
      <c r="AB156" s="37"/>
      <c r="AC156" s="37"/>
      <c r="AD156" s="37"/>
      <c r="AE156" s="37"/>
      <c r="AF156" s="37"/>
      <c r="AG156" s="37" t="s">
        <v>121</v>
      </c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</row>
    <row r="157" customFormat="false" ht="12.8" hidden="false" customHeight="true" outlineLevel="0" collapsed="false">
      <c r="A157" s="38"/>
      <c r="B157" s="39"/>
      <c r="C157" s="54" t="s">
        <v>210</v>
      </c>
      <c r="D157" s="54"/>
      <c r="E157" s="54"/>
      <c r="F157" s="54"/>
      <c r="G157" s="54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7"/>
      <c r="Y157" s="37"/>
      <c r="Z157" s="37"/>
      <c r="AA157" s="37"/>
      <c r="AB157" s="37"/>
      <c r="AC157" s="37"/>
      <c r="AD157" s="37"/>
      <c r="AE157" s="37"/>
      <c r="AF157" s="37"/>
      <c r="AG157" s="37" t="s">
        <v>121</v>
      </c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</row>
    <row r="158" customFormat="false" ht="12.8" hidden="false" customHeight="false" outlineLevel="0" collapsed="false">
      <c r="A158" s="38"/>
      <c r="B158" s="39"/>
      <c r="C158" s="41" t="s">
        <v>220</v>
      </c>
      <c r="D158" s="42"/>
      <c r="E158" s="43" t="n">
        <v>4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7"/>
      <c r="Y158" s="37"/>
      <c r="Z158" s="37"/>
      <c r="AA158" s="37"/>
      <c r="AB158" s="37"/>
      <c r="AC158" s="37"/>
      <c r="AD158" s="37"/>
      <c r="AE158" s="37"/>
      <c r="AF158" s="37"/>
      <c r="AG158" s="37" t="s">
        <v>51</v>
      </c>
      <c r="AH158" s="37" t="n">
        <v>0</v>
      </c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</row>
    <row r="159" customFormat="false" ht="12.8" hidden="false" customHeight="false" outlineLevel="0" collapsed="false">
      <c r="A159" s="28" t="n">
        <v>33</v>
      </c>
      <c r="B159" s="29" t="s">
        <v>221</v>
      </c>
      <c r="C159" s="30" t="s">
        <v>222</v>
      </c>
      <c r="D159" s="31" t="s">
        <v>145</v>
      </c>
      <c r="E159" s="32" t="n">
        <v>4</v>
      </c>
      <c r="F159" s="33"/>
      <c r="G159" s="34" t="n">
        <f aca="false">ROUND(E159*F159,2)</f>
        <v>0</v>
      </c>
      <c r="H159" s="33"/>
      <c r="I159" s="34" t="n">
        <f aca="false">ROUND(E159*H159,2)</f>
        <v>0</v>
      </c>
      <c r="J159" s="33"/>
      <c r="K159" s="34" t="n">
        <f aca="false">ROUND(E159*J159,2)</f>
        <v>0</v>
      </c>
      <c r="L159" s="34" t="n">
        <v>21</v>
      </c>
      <c r="M159" s="34" t="n">
        <f aca="false">G159*(1+L159/100)</f>
        <v>0</v>
      </c>
      <c r="N159" s="34" t="n">
        <v>0.09254</v>
      </c>
      <c r="O159" s="34" t="n">
        <f aca="false">ROUND(E159*N159,2)</f>
        <v>0.37</v>
      </c>
      <c r="P159" s="34" t="n">
        <v>0</v>
      </c>
      <c r="Q159" s="34" t="n">
        <f aca="false">ROUND(E159*P159,2)</f>
        <v>0</v>
      </c>
      <c r="R159" s="34" t="s">
        <v>94</v>
      </c>
      <c r="S159" s="34" t="s">
        <v>45</v>
      </c>
      <c r="T159" s="35" t="s">
        <v>46</v>
      </c>
      <c r="U159" s="36" t="n">
        <v>0.38</v>
      </c>
      <c r="V159" s="36" t="n">
        <f aca="false">ROUND(E159*U159,2)</f>
        <v>1.52</v>
      </c>
      <c r="W159" s="36"/>
      <c r="X159" s="37"/>
      <c r="Y159" s="37"/>
      <c r="Z159" s="37"/>
      <c r="AA159" s="37"/>
      <c r="AB159" s="37"/>
      <c r="AC159" s="37"/>
      <c r="AD159" s="37"/>
      <c r="AE159" s="37"/>
      <c r="AF159" s="37"/>
      <c r="AG159" s="37" t="s">
        <v>47</v>
      </c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</row>
    <row r="160" customFormat="false" ht="12.8" hidden="false" customHeight="true" outlineLevel="0" collapsed="false">
      <c r="A160" s="38"/>
      <c r="B160" s="39"/>
      <c r="C160" s="53" t="s">
        <v>208</v>
      </c>
      <c r="D160" s="53"/>
      <c r="E160" s="53"/>
      <c r="F160" s="53"/>
      <c r="G160" s="53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7"/>
      <c r="Y160" s="37"/>
      <c r="Z160" s="37"/>
      <c r="AA160" s="37"/>
      <c r="AB160" s="37"/>
      <c r="AC160" s="37"/>
      <c r="AD160" s="37"/>
      <c r="AE160" s="37"/>
      <c r="AF160" s="37"/>
      <c r="AG160" s="37" t="s">
        <v>121</v>
      </c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</row>
    <row r="161" customFormat="false" ht="12.8" hidden="false" customHeight="true" outlineLevel="0" collapsed="false">
      <c r="A161" s="38"/>
      <c r="B161" s="39"/>
      <c r="C161" s="54" t="s">
        <v>209</v>
      </c>
      <c r="D161" s="54"/>
      <c r="E161" s="54"/>
      <c r="F161" s="54"/>
      <c r="G161" s="54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7"/>
      <c r="Y161" s="37"/>
      <c r="Z161" s="37"/>
      <c r="AA161" s="37"/>
      <c r="AB161" s="37"/>
      <c r="AC161" s="37"/>
      <c r="AD161" s="37"/>
      <c r="AE161" s="37"/>
      <c r="AF161" s="37"/>
      <c r="AG161" s="37" t="s">
        <v>121</v>
      </c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</row>
    <row r="162" customFormat="false" ht="12.8" hidden="false" customHeight="true" outlineLevel="0" collapsed="false">
      <c r="A162" s="38"/>
      <c r="B162" s="39"/>
      <c r="C162" s="54" t="s">
        <v>210</v>
      </c>
      <c r="D162" s="54"/>
      <c r="E162" s="54"/>
      <c r="F162" s="54"/>
      <c r="G162" s="54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7"/>
      <c r="Y162" s="37"/>
      <c r="Z162" s="37"/>
      <c r="AA162" s="37"/>
      <c r="AB162" s="37"/>
      <c r="AC162" s="37"/>
      <c r="AD162" s="37"/>
      <c r="AE162" s="37"/>
      <c r="AF162" s="37"/>
      <c r="AG162" s="37" t="s">
        <v>121</v>
      </c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</row>
    <row r="163" customFormat="false" ht="12.8" hidden="false" customHeight="false" outlineLevel="0" collapsed="false">
      <c r="A163" s="38"/>
      <c r="B163" s="39"/>
      <c r="C163" s="41" t="s">
        <v>220</v>
      </c>
      <c r="D163" s="42"/>
      <c r="E163" s="43" t="n">
        <v>4</v>
      </c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7"/>
      <c r="Y163" s="37"/>
      <c r="Z163" s="37"/>
      <c r="AA163" s="37"/>
      <c r="AB163" s="37"/>
      <c r="AC163" s="37"/>
      <c r="AD163" s="37"/>
      <c r="AE163" s="37"/>
      <c r="AF163" s="37"/>
      <c r="AG163" s="37" t="s">
        <v>51</v>
      </c>
      <c r="AH163" s="37" t="n">
        <v>0</v>
      </c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</row>
    <row r="164" customFormat="false" ht="12.8" hidden="false" customHeight="false" outlineLevel="0" collapsed="false">
      <c r="A164" s="28" t="n">
        <v>34</v>
      </c>
      <c r="B164" s="29" t="s">
        <v>223</v>
      </c>
      <c r="C164" s="30" t="s">
        <v>224</v>
      </c>
      <c r="D164" s="31" t="s">
        <v>145</v>
      </c>
      <c r="E164" s="32" t="n">
        <v>12</v>
      </c>
      <c r="F164" s="33"/>
      <c r="G164" s="34" t="n">
        <f aca="false">ROUND(E164*F164,2)</f>
        <v>0</v>
      </c>
      <c r="H164" s="33"/>
      <c r="I164" s="34" t="n">
        <f aca="false">ROUND(E164*H164,2)</f>
        <v>0</v>
      </c>
      <c r="J164" s="33"/>
      <c r="K164" s="34" t="n">
        <f aca="false">ROUND(E164*J164,2)</f>
        <v>0</v>
      </c>
      <c r="L164" s="34" t="n">
        <v>21</v>
      </c>
      <c r="M164" s="34" t="n">
        <f aca="false">G164*(1+L164/100)</f>
        <v>0</v>
      </c>
      <c r="N164" s="34" t="n">
        <v>0.12824</v>
      </c>
      <c r="O164" s="34" t="n">
        <f aca="false">ROUND(E164*N164,2)</f>
        <v>1.54</v>
      </c>
      <c r="P164" s="34" t="n">
        <v>0</v>
      </c>
      <c r="Q164" s="34" t="n">
        <f aca="false">ROUND(E164*P164,2)</f>
        <v>0</v>
      </c>
      <c r="R164" s="34" t="s">
        <v>94</v>
      </c>
      <c r="S164" s="34" t="s">
        <v>45</v>
      </c>
      <c r="T164" s="35" t="s">
        <v>46</v>
      </c>
      <c r="U164" s="36" t="n">
        <v>0.301</v>
      </c>
      <c r="V164" s="36" t="n">
        <f aca="false">ROUND(E164*U164,2)</f>
        <v>3.61</v>
      </c>
      <c r="W164" s="36"/>
      <c r="X164" s="37"/>
      <c r="Y164" s="37"/>
      <c r="Z164" s="37"/>
      <c r="AA164" s="37"/>
      <c r="AB164" s="37"/>
      <c r="AC164" s="37"/>
      <c r="AD164" s="37"/>
      <c r="AE164" s="37"/>
      <c r="AF164" s="37"/>
      <c r="AG164" s="37" t="s">
        <v>47</v>
      </c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</row>
    <row r="165" customFormat="false" ht="12.8" hidden="false" customHeight="true" outlineLevel="0" collapsed="false">
      <c r="A165" s="38"/>
      <c r="B165" s="39"/>
      <c r="C165" s="53" t="s">
        <v>208</v>
      </c>
      <c r="D165" s="53"/>
      <c r="E165" s="53"/>
      <c r="F165" s="53"/>
      <c r="G165" s="53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7"/>
      <c r="Y165" s="37"/>
      <c r="Z165" s="37"/>
      <c r="AA165" s="37"/>
      <c r="AB165" s="37"/>
      <c r="AC165" s="37"/>
      <c r="AD165" s="37"/>
      <c r="AE165" s="37"/>
      <c r="AF165" s="37"/>
      <c r="AG165" s="37" t="s">
        <v>121</v>
      </c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</row>
    <row r="166" customFormat="false" ht="12.8" hidden="false" customHeight="true" outlineLevel="0" collapsed="false">
      <c r="A166" s="38"/>
      <c r="B166" s="39"/>
      <c r="C166" s="54" t="s">
        <v>209</v>
      </c>
      <c r="D166" s="54"/>
      <c r="E166" s="54"/>
      <c r="F166" s="54"/>
      <c r="G166" s="54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7"/>
      <c r="Y166" s="37"/>
      <c r="Z166" s="37"/>
      <c r="AA166" s="37"/>
      <c r="AB166" s="37"/>
      <c r="AC166" s="37"/>
      <c r="AD166" s="37"/>
      <c r="AE166" s="37"/>
      <c r="AF166" s="37"/>
      <c r="AG166" s="37" t="s">
        <v>121</v>
      </c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</row>
    <row r="167" customFormat="false" ht="12.8" hidden="false" customHeight="true" outlineLevel="0" collapsed="false">
      <c r="A167" s="38"/>
      <c r="B167" s="39"/>
      <c r="C167" s="54" t="s">
        <v>210</v>
      </c>
      <c r="D167" s="54"/>
      <c r="E167" s="54"/>
      <c r="F167" s="54"/>
      <c r="G167" s="54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7"/>
      <c r="Y167" s="37"/>
      <c r="Z167" s="37"/>
      <c r="AA167" s="37"/>
      <c r="AB167" s="37"/>
      <c r="AC167" s="37"/>
      <c r="AD167" s="37"/>
      <c r="AE167" s="37"/>
      <c r="AF167" s="37"/>
      <c r="AG167" s="37" t="s">
        <v>121</v>
      </c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</row>
    <row r="168" customFormat="false" ht="12.8" hidden="false" customHeight="false" outlineLevel="0" collapsed="false">
      <c r="A168" s="38"/>
      <c r="B168" s="39"/>
      <c r="C168" s="41" t="s">
        <v>225</v>
      </c>
      <c r="D168" s="42"/>
      <c r="E168" s="43" t="n">
        <v>12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7"/>
      <c r="Y168" s="37"/>
      <c r="Z168" s="37"/>
      <c r="AA168" s="37"/>
      <c r="AB168" s="37"/>
      <c r="AC168" s="37"/>
      <c r="AD168" s="37"/>
      <c r="AE168" s="37"/>
      <c r="AF168" s="37"/>
      <c r="AG168" s="37" t="s">
        <v>51</v>
      </c>
      <c r="AH168" s="37" t="n">
        <v>0</v>
      </c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</row>
    <row r="169" customFormat="false" ht="12.8" hidden="false" customHeight="false" outlineLevel="0" collapsed="false">
      <c r="A169" s="28" t="n">
        <v>35</v>
      </c>
      <c r="B169" s="29" t="s">
        <v>226</v>
      </c>
      <c r="C169" s="30" t="s">
        <v>227</v>
      </c>
      <c r="D169" s="31" t="s">
        <v>228</v>
      </c>
      <c r="E169" s="32" t="n">
        <v>28.75</v>
      </c>
      <c r="F169" s="33"/>
      <c r="G169" s="34" t="n">
        <f aca="false">ROUND(E169*F169,2)</f>
        <v>0</v>
      </c>
      <c r="H169" s="33"/>
      <c r="I169" s="34" t="n">
        <f aca="false">ROUND(E169*H169,2)</f>
        <v>0</v>
      </c>
      <c r="J169" s="33"/>
      <c r="K169" s="34" t="n">
        <f aca="false">ROUND(E169*J169,2)</f>
        <v>0</v>
      </c>
      <c r="L169" s="34" t="n">
        <v>21</v>
      </c>
      <c r="M169" s="34" t="n">
        <f aca="false">G169*(1+L169/100)</f>
        <v>0</v>
      </c>
      <c r="N169" s="34" t="n">
        <v>0.00055</v>
      </c>
      <c r="O169" s="34" t="n">
        <f aca="false">ROUND(E169*N169,2)</f>
        <v>0.02</v>
      </c>
      <c r="P169" s="34" t="n">
        <v>0</v>
      </c>
      <c r="Q169" s="34" t="n">
        <f aca="false">ROUND(E169*P169,2)</f>
        <v>0</v>
      </c>
      <c r="R169" s="34" t="s">
        <v>94</v>
      </c>
      <c r="S169" s="34" t="s">
        <v>45</v>
      </c>
      <c r="T169" s="35" t="s">
        <v>46</v>
      </c>
      <c r="U169" s="36" t="n">
        <v>0.15</v>
      </c>
      <c r="V169" s="36" t="n">
        <f aca="false">ROUND(E169*U169,2)</f>
        <v>4.31</v>
      </c>
      <c r="W169" s="36"/>
      <c r="X169" s="37"/>
      <c r="Y169" s="37"/>
      <c r="Z169" s="37"/>
      <c r="AA169" s="37"/>
      <c r="AB169" s="37"/>
      <c r="AC169" s="37"/>
      <c r="AD169" s="37"/>
      <c r="AE169" s="37"/>
      <c r="AF169" s="37"/>
      <c r="AG169" s="37" t="s">
        <v>47</v>
      </c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</row>
    <row r="170" customFormat="false" ht="12.8" hidden="false" customHeight="false" outlineLevel="0" collapsed="false">
      <c r="A170" s="38"/>
      <c r="B170" s="39"/>
      <c r="C170" s="41" t="s">
        <v>229</v>
      </c>
      <c r="D170" s="42"/>
      <c r="E170" s="4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7"/>
      <c r="Y170" s="37"/>
      <c r="Z170" s="37"/>
      <c r="AA170" s="37"/>
      <c r="AB170" s="37"/>
      <c r="AC170" s="37"/>
      <c r="AD170" s="37"/>
      <c r="AE170" s="37"/>
      <c r="AF170" s="37"/>
      <c r="AG170" s="37" t="s">
        <v>51</v>
      </c>
      <c r="AH170" s="37" t="n">
        <v>0</v>
      </c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</row>
    <row r="171" customFormat="false" ht="12.8" hidden="false" customHeight="false" outlineLevel="0" collapsed="false">
      <c r="A171" s="38"/>
      <c r="B171" s="39"/>
      <c r="C171" s="41" t="s">
        <v>230</v>
      </c>
      <c r="D171" s="42"/>
      <c r="E171" s="43" t="n">
        <v>9.75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7"/>
      <c r="Y171" s="37"/>
      <c r="Z171" s="37"/>
      <c r="AA171" s="37"/>
      <c r="AB171" s="37"/>
      <c r="AC171" s="37"/>
      <c r="AD171" s="37"/>
      <c r="AE171" s="37"/>
      <c r="AF171" s="37"/>
      <c r="AG171" s="37" t="s">
        <v>51</v>
      </c>
      <c r="AH171" s="37" t="n">
        <v>0</v>
      </c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</row>
    <row r="172" customFormat="false" ht="12.8" hidden="false" customHeight="false" outlineLevel="0" collapsed="false">
      <c r="A172" s="38"/>
      <c r="B172" s="39"/>
      <c r="C172" s="41" t="s">
        <v>231</v>
      </c>
      <c r="D172" s="42"/>
      <c r="E172" s="43" t="n">
        <v>17.5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7"/>
      <c r="Y172" s="37"/>
      <c r="Z172" s="37"/>
      <c r="AA172" s="37"/>
      <c r="AB172" s="37"/>
      <c r="AC172" s="37"/>
      <c r="AD172" s="37"/>
      <c r="AE172" s="37"/>
      <c r="AF172" s="37"/>
      <c r="AG172" s="37" t="s">
        <v>51</v>
      </c>
      <c r="AH172" s="37" t="n">
        <v>0</v>
      </c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</row>
    <row r="173" customFormat="false" ht="12.8" hidden="false" customHeight="false" outlineLevel="0" collapsed="false">
      <c r="A173" s="38"/>
      <c r="B173" s="39"/>
      <c r="C173" s="41" t="s">
        <v>232</v>
      </c>
      <c r="D173" s="42"/>
      <c r="E173" s="43" t="n">
        <v>1.5</v>
      </c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7"/>
      <c r="Y173" s="37"/>
      <c r="Z173" s="37"/>
      <c r="AA173" s="37"/>
      <c r="AB173" s="37"/>
      <c r="AC173" s="37"/>
      <c r="AD173" s="37"/>
      <c r="AE173" s="37"/>
      <c r="AF173" s="37"/>
      <c r="AG173" s="37" t="s">
        <v>51</v>
      </c>
      <c r="AH173" s="37" t="n">
        <v>0</v>
      </c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</row>
    <row r="174" customFormat="false" ht="12.8" hidden="false" customHeight="false" outlineLevel="0" collapsed="false">
      <c r="A174" s="28" t="n">
        <v>36</v>
      </c>
      <c r="B174" s="29" t="s">
        <v>233</v>
      </c>
      <c r="C174" s="30" t="s">
        <v>234</v>
      </c>
      <c r="D174" s="31" t="s">
        <v>57</v>
      </c>
      <c r="E174" s="32" t="n">
        <v>0.1736</v>
      </c>
      <c r="F174" s="33"/>
      <c r="G174" s="34" t="n">
        <f aca="false">ROUND(E174*F174,2)</f>
        <v>0</v>
      </c>
      <c r="H174" s="33"/>
      <c r="I174" s="34" t="n">
        <f aca="false">ROUND(E174*H174,2)</f>
        <v>0</v>
      </c>
      <c r="J174" s="33"/>
      <c r="K174" s="34" t="n">
        <f aca="false">ROUND(E174*J174,2)</f>
        <v>0</v>
      </c>
      <c r="L174" s="34" t="n">
        <v>21</v>
      </c>
      <c r="M174" s="34" t="n">
        <f aca="false">G174*(1+L174/100)</f>
        <v>0</v>
      </c>
      <c r="N174" s="34" t="n">
        <v>1.8196</v>
      </c>
      <c r="O174" s="34" t="n">
        <f aca="false">ROUND(E174*N174,2)</f>
        <v>0.32</v>
      </c>
      <c r="P174" s="34" t="n">
        <v>0</v>
      </c>
      <c r="Q174" s="34" t="n">
        <f aca="false">ROUND(E174*P174,2)</f>
        <v>0</v>
      </c>
      <c r="R174" s="34" t="s">
        <v>235</v>
      </c>
      <c r="S174" s="34" t="s">
        <v>45</v>
      </c>
      <c r="T174" s="35" t="s">
        <v>46</v>
      </c>
      <c r="U174" s="36" t="n">
        <v>6.77</v>
      </c>
      <c r="V174" s="36" t="n">
        <f aca="false">ROUND(E174*U174,2)</f>
        <v>1.18</v>
      </c>
      <c r="W174" s="36"/>
      <c r="X174" s="37"/>
      <c r="Y174" s="37"/>
      <c r="Z174" s="37"/>
      <c r="AA174" s="37"/>
      <c r="AB174" s="37"/>
      <c r="AC174" s="37"/>
      <c r="AD174" s="37"/>
      <c r="AE174" s="37"/>
      <c r="AF174" s="37"/>
      <c r="AG174" s="37" t="s">
        <v>47</v>
      </c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</row>
    <row r="175" customFormat="false" ht="12.8" hidden="false" customHeight="true" outlineLevel="0" collapsed="false">
      <c r="A175" s="38"/>
      <c r="B175" s="39"/>
      <c r="C175" s="40" t="s">
        <v>236</v>
      </c>
      <c r="D175" s="40"/>
      <c r="E175" s="40"/>
      <c r="F175" s="40"/>
      <c r="G175" s="40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7"/>
      <c r="Y175" s="37"/>
      <c r="Z175" s="37"/>
      <c r="AA175" s="37"/>
      <c r="AB175" s="37"/>
      <c r="AC175" s="37"/>
      <c r="AD175" s="37"/>
      <c r="AE175" s="37"/>
      <c r="AF175" s="37"/>
      <c r="AG175" s="37" t="s">
        <v>49</v>
      </c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</row>
    <row r="176" customFormat="false" ht="12.8" hidden="false" customHeight="false" outlineLevel="0" collapsed="false">
      <c r="A176" s="38"/>
      <c r="B176" s="39"/>
      <c r="C176" s="41" t="s">
        <v>237</v>
      </c>
      <c r="D176" s="42"/>
      <c r="E176" s="43" t="n">
        <v>0.1736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7"/>
      <c r="Y176" s="37"/>
      <c r="Z176" s="37"/>
      <c r="AA176" s="37"/>
      <c r="AB176" s="37"/>
      <c r="AC176" s="37"/>
      <c r="AD176" s="37"/>
      <c r="AE176" s="37"/>
      <c r="AF176" s="37"/>
      <c r="AG176" s="37" t="s">
        <v>51</v>
      </c>
      <c r="AH176" s="37" t="n">
        <v>0</v>
      </c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</row>
    <row r="177" customFormat="false" ht="12.8" hidden="false" customHeight="false" outlineLevel="0" collapsed="false">
      <c r="A177" s="28" t="n">
        <v>37</v>
      </c>
      <c r="B177" s="29" t="s">
        <v>238</v>
      </c>
      <c r="C177" s="30" t="s">
        <v>239</v>
      </c>
      <c r="D177" s="31" t="s">
        <v>145</v>
      </c>
      <c r="E177" s="32" t="n">
        <v>2</v>
      </c>
      <c r="F177" s="33"/>
      <c r="G177" s="34" t="n">
        <f aca="false">ROUND(E177*F177,2)</f>
        <v>0</v>
      </c>
      <c r="H177" s="33"/>
      <c r="I177" s="34" t="n">
        <f aca="false">ROUND(E177*H177,2)</f>
        <v>0</v>
      </c>
      <c r="J177" s="33"/>
      <c r="K177" s="34" t="n">
        <f aca="false">ROUND(E177*J177,2)</f>
        <v>0</v>
      </c>
      <c r="L177" s="34" t="n">
        <v>21</v>
      </c>
      <c r="M177" s="34" t="n">
        <f aca="false">G177*(1+L177/100)</f>
        <v>0</v>
      </c>
      <c r="N177" s="34" t="n">
        <v>0.0126</v>
      </c>
      <c r="O177" s="34" t="n">
        <f aca="false">ROUND(E177*N177,2)</f>
        <v>0.03</v>
      </c>
      <c r="P177" s="34" t="n">
        <v>0</v>
      </c>
      <c r="Q177" s="34" t="n">
        <f aca="false">ROUND(E177*P177,2)</f>
        <v>0</v>
      </c>
      <c r="R177" s="34" t="s">
        <v>235</v>
      </c>
      <c r="S177" s="34" t="s">
        <v>45</v>
      </c>
      <c r="T177" s="35" t="s">
        <v>46</v>
      </c>
      <c r="U177" s="36" t="n">
        <v>0.21</v>
      </c>
      <c r="V177" s="36" t="n">
        <f aca="false">ROUND(E177*U177,2)</f>
        <v>0.42</v>
      </c>
      <c r="W177" s="36"/>
      <c r="X177" s="37"/>
      <c r="Y177" s="37"/>
      <c r="Z177" s="37"/>
      <c r="AA177" s="37"/>
      <c r="AB177" s="37"/>
      <c r="AC177" s="37"/>
      <c r="AD177" s="37"/>
      <c r="AE177" s="37"/>
      <c r="AF177" s="37"/>
      <c r="AG177" s="37" t="s">
        <v>47</v>
      </c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</row>
    <row r="178" customFormat="false" ht="12.8" hidden="false" customHeight="true" outlineLevel="0" collapsed="false">
      <c r="A178" s="38"/>
      <c r="B178" s="39"/>
      <c r="C178" s="40" t="s">
        <v>240</v>
      </c>
      <c r="D178" s="40"/>
      <c r="E178" s="40"/>
      <c r="F178" s="40"/>
      <c r="G178" s="40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7"/>
      <c r="Y178" s="37"/>
      <c r="Z178" s="37"/>
      <c r="AA178" s="37"/>
      <c r="AB178" s="37"/>
      <c r="AC178" s="37"/>
      <c r="AD178" s="37"/>
      <c r="AE178" s="37"/>
      <c r="AF178" s="37"/>
      <c r="AG178" s="37" t="s">
        <v>49</v>
      </c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</row>
    <row r="179" customFormat="false" ht="12.8" hidden="false" customHeight="false" outlineLevel="0" collapsed="false">
      <c r="A179" s="38"/>
      <c r="B179" s="39"/>
      <c r="C179" s="41" t="s">
        <v>241</v>
      </c>
      <c r="D179" s="42"/>
      <c r="E179" s="43" t="n">
        <v>2</v>
      </c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7"/>
      <c r="Y179" s="37"/>
      <c r="Z179" s="37"/>
      <c r="AA179" s="37"/>
      <c r="AB179" s="37"/>
      <c r="AC179" s="37"/>
      <c r="AD179" s="37"/>
      <c r="AE179" s="37"/>
      <c r="AF179" s="37"/>
      <c r="AG179" s="37" t="s">
        <v>51</v>
      </c>
      <c r="AH179" s="37" t="n">
        <v>0</v>
      </c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</row>
    <row r="180" customFormat="false" ht="19.4" hidden="false" customHeight="false" outlineLevel="0" collapsed="false">
      <c r="A180" s="28" t="n">
        <v>38</v>
      </c>
      <c r="B180" s="29" t="s">
        <v>242</v>
      </c>
      <c r="C180" s="30" t="s">
        <v>243</v>
      </c>
      <c r="D180" s="31" t="s">
        <v>107</v>
      </c>
      <c r="E180" s="32" t="n">
        <v>4.94802</v>
      </c>
      <c r="F180" s="33"/>
      <c r="G180" s="34" t="n">
        <f aca="false">ROUND(E180*F180,2)</f>
        <v>0</v>
      </c>
      <c r="H180" s="33"/>
      <c r="I180" s="34" t="n">
        <f aca="false">ROUND(E180*H180,2)</f>
        <v>0</v>
      </c>
      <c r="J180" s="33"/>
      <c r="K180" s="34" t="n">
        <f aca="false">ROUND(E180*J180,2)</f>
        <v>0</v>
      </c>
      <c r="L180" s="34" t="n">
        <v>21</v>
      </c>
      <c r="M180" s="34" t="n">
        <f aca="false">G180*(1+L180/100)</f>
        <v>0</v>
      </c>
      <c r="N180" s="34" t="n">
        <v>0.01709</v>
      </c>
      <c r="O180" s="34" t="n">
        <f aca="false">ROUND(E180*N180,2)</f>
        <v>0.08</v>
      </c>
      <c r="P180" s="34" t="n">
        <v>0</v>
      </c>
      <c r="Q180" s="34" t="n">
        <f aca="false">ROUND(E180*P180,2)</f>
        <v>0</v>
      </c>
      <c r="R180" s="34" t="s">
        <v>94</v>
      </c>
      <c r="S180" s="34" t="s">
        <v>45</v>
      </c>
      <c r="T180" s="35" t="s">
        <v>46</v>
      </c>
      <c r="U180" s="36" t="n">
        <v>16.583</v>
      </c>
      <c r="V180" s="36" t="n">
        <f aca="false">ROUND(E180*U180,2)</f>
        <v>82.05</v>
      </c>
      <c r="W180" s="36"/>
      <c r="X180" s="37"/>
      <c r="Y180" s="37"/>
      <c r="Z180" s="37"/>
      <c r="AA180" s="37"/>
      <c r="AB180" s="37"/>
      <c r="AC180" s="37"/>
      <c r="AD180" s="37"/>
      <c r="AE180" s="37"/>
      <c r="AF180" s="37"/>
      <c r="AG180" s="37" t="s">
        <v>47</v>
      </c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</row>
    <row r="181" customFormat="false" ht="12.8" hidden="false" customHeight="true" outlineLevel="0" collapsed="false">
      <c r="A181" s="38"/>
      <c r="B181" s="39"/>
      <c r="C181" s="40" t="s">
        <v>244</v>
      </c>
      <c r="D181" s="40"/>
      <c r="E181" s="40"/>
      <c r="F181" s="40"/>
      <c r="G181" s="40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7"/>
      <c r="Y181" s="37"/>
      <c r="Z181" s="37"/>
      <c r="AA181" s="37"/>
      <c r="AB181" s="37"/>
      <c r="AC181" s="37"/>
      <c r="AD181" s="37"/>
      <c r="AE181" s="37"/>
      <c r="AF181" s="37"/>
      <c r="AG181" s="37" t="s">
        <v>49</v>
      </c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</row>
    <row r="182" customFormat="false" ht="12.8" hidden="false" customHeight="false" outlineLevel="0" collapsed="false">
      <c r="A182" s="38"/>
      <c r="B182" s="39"/>
      <c r="C182" s="41" t="s">
        <v>245</v>
      </c>
      <c r="D182" s="42"/>
      <c r="E182" s="4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7"/>
      <c r="Y182" s="37"/>
      <c r="Z182" s="37"/>
      <c r="AA182" s="37"/>
      <c r="AB182" s="37"/>
      <c r="AC182" s="37"/>
      <c r="AD182" s="37"/>
      <c r="AE182" s="37"/>
      <c r="AF182" s="37"/>
      <c r="AG182" s="37" t="s">
        <v>51</v>
      </c>
      <c r="AH182" s="37" t="n">
        <v>0</v>
      </c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</row>
    <row r="183" customFormat="false" ht="12.8" hidden="false" customHeight="false" outlineLevel="0" collapsed="false">
      <c r="A183" s="38"/>
      <c r="B183" s="39"/>
      <c r="C183" s="41" t="s">
        <v>246</v>
      </c>
      <c r="D183" s="42"/>
      <c r="E183" s="43" t="n">
        <v>4.94802</v>
      </c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7"/>
      <c r="Y183" s="37"/>
      <c r="Z183" s="37"/>
      <c r="AA183" s="37"/>
      <c r="AB183" s="37"/>
      <c r="AC183" s="37"/>
      <c r="AD183" s="37"/>
      <c r="AE183" s="37"/>
      <c r="AF183" s="37"/>
      <c r="AG183" s="37" t="s">
        <v>51</v>
      </c>
      <c r="AH183" s="37" t="n">
        <v>0</v>
      </c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</row>
    <row r="184" customFormat="false" ht="19.4" hidden="false" customHeight="false" outlineLevel="0" collapsed="false">
      <c r="A184" s="28" t="n">
        <v>39</v>
      </c>
      <c r="B184" s="29" t="s">
        <v>242</v>
      </c>
      <c r="C184" s="30" t="s">
        <v>243</v>
      </c>
      <c r="D184" s="31" t="s">
        <v>107</v>
      </c>
      <c r="E184" s="32" t="n">
        <v>0.15516</v>
      </c>
      <c r="F184" s="33"/>
      <c r="G184" s="34" t="n">
        <f aca="false">ROUND(E184*F184,2)</f>
        <v>0</v>
      </c>
      <c r="H184" s="33"/>
      <c r="I184" s="34" t="n">
        <f aca="false">ROUND(E184*H184,2)</f>
        <v>0</v>
      </c>
      <c r="J184" s="33"/>
      <c r="K184" s="34" t="n">
        <f aca="false">ROUND(E184*J184,2)</f>
        <v>0</v>
      </c>
      <c r="L184" s="34" t="n">
        <v>21</v>
      </c>
      <c r="M184" s="34" t="n">
        <f aca="false">G184*(1+L184/100)</f>
        <v>0</v>
      </c>
      <c r="N184" s="34" t="n">
        <v>0.01709</v>
      </c>
      <c r="O184" s="34" t="n">
        <f aca="false">ROUND(E184*N184,2)</f>
        <v>0</v>
      </c>
      <c r="P184" s="34" t="n">
        <v>0</v>
      </c>
      <c r="Q184" s="34" t="n">
        <f aca="false">ROUND(E184*P184,2)</f>
        <v>0</v>
      </c>
      <c r="R184" s="34" t="s">
        <v>94</v>
      </c>
      <c r="S184" s="34" t="s">
        <v>45</v>
      </c>
      <c r="T184" s="35" t="s">
        <v>46</v>
      </c>
      <c r="U184" s="36" t="n">
        <v>16.583</v>
      </c>
      <c r="V184" s="36" t="n">
        <f aca="false">ROUND(E184*U184,2)</f>
        <v>2.57</v>
      </c>
      <c r="W184" s="36"/>
      <c r="X184" s="37"/>
      <c r="Y184" s="37"/>
      <c r="Z184" s="37"/>
      <c r="AA184" s="37"/>
      <c r="AB184" s="37"/>
      <c r="AC184" s="37"/>
      <c r="AD184" s="37"/>
      <c r="AE184" s="37"/>
      <c r="AF184" s="37"/>
      <c r="AG184" s="37" t="s">
        <v>47</v>
      </c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</row>
    <row r="185" customFormat="false" ht="12.8" hidden="false" customHeight="true" outlineLevel="0" collapsed="false">
      <c r="A185" s="38"/>
      <c r="B185" s="39"/>
      <c r="C185" s="40" t="s">
        <v>244</v>
      </c>
      <c r="D185" s="40"/>
      <c r="E185" s="40"/>
      <c r="F185" s="40"/>
      <c r="G185" s="40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7"/>
      <c r="Y185" s="37"/>
      <c r="Z185" s="37"/>
      <c r="AA185" s="37"/>
      <c r="AB185" s="37"/>
      <c r="AC185" s="37"/>
      <c r="AD185" s="37"/>
      <c r="AE185" s="37"/>
      <c r="AF185" s="37"/>
      <c r="AG185" s="37" t="s">
        <v>49</v>
      </c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</row>
    <row r="186" customFormat="false" ht="12.8" hidden="false" customHeight="false" outlineLevel="0" collapsed="false">
      <c r="A186" s="38"/>
      <c r="B186" s="39"/>
      <c r="C186" s="41" t="s">
        <v>247</v>
      </c>
      <c r="D186" s="42"/>
      <c r="E186" s="4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7"/>
      <c r="Y186" s="37"/>
      <c r="Z186" s="37"/>
      <c r="AA186" s="37"/>
      <c r="AB186" s="37"/>
      <c r="AC186" s="37"/>
      <c r="AD186" s="37"/>
      <c r="AE186" s="37"/>
      <c r="AF186" s="37"/>
      <c r="AG186" s="37" t="s">
        <v>51</v>
      </c>
      <c r="AH186" s="37" t="n">
        <v>0</v>
      </c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</row>
    <row r="187" customFormat="false" ht="12.8" hidden="false" customHeight="false" outlineLevel="0" collapsed="false">
      <c r="A187" s="38"/>
      <c r="B187" s="39"/>
      <c r="C187" s="41" t="s">
        <v>248</v>
      </c>
      <c r="D187" s="42"/>
      <c r="E187" s="43" t="n">
        <v>0.15516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7"/>
      <c r="Y187" s="37"/>
      <c r="Z187" s="37"/>
      <c r="AA187" s="37"/>
      <c r="AB187" s="37"/>
      <c r="AC187" s="37"/>
      <c r="AD187" s="37"/>
      <c r="AE187" s="37"/>
      <c r="AF187" s="37"/>
      <c r="AG187" s="37" t="s">
        <v>51</v>
      </c>
      <c r="AH187" s="37" t="n">
        <v>0</v>
      </c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</row>
    <row r="188" customFormat="false" ht="12.8" hidden="false" customHeight="false" outlineLevel="0" collapsed="false">
      <c r="A188" s="28" t="n">
        <v>40</v>
      </c>
      <c r="B188" s="29" t="s">
        <v>249</v>
      </c>
      <c r="C188" s="30" t="s">
        <v>250</v>
      </c>
      <c r="D188" s="31" t="s">
        <v>57</v>
      </c>
      <c r="E188" s="32" t="n">
        <v>0.192</v>
      </c>
      <c r="F188" s="33"/>
      <c r="G188" s="34" t="n">
        <f aca="false">ROUND(E188*F188,2)</f>
        <v>0</v>
      </c>
      <c r="H188" s="33"/>
      <c r="I188" s="34" t="n">
        <f aca="false">ROUND(E188*H188,2)</f>
        <v>0</v>
      </c>
      <c r="J188" s="33"/>
      <c r="K188" s="34" t="n">
        <f aca="false">ROUND(E188*J188,2)</f>
        <v>0</v>
      </c>
      <c r="L188" s="34" t="n">
        <v>21</v>
      </c>
      <c r="M188" s="34" t="n">
        <f aca="false">G188*(1+L188/100)</f>
        <v>0</v>
      </c>
      <c r="N188" s="34" t="n">
        <v>2.53999</v>
      </c>
      <c r="O188" s="34" t="n">
        <f aca="false">ROUND(E188*N188,2)</f>
        <v>0.49</v>
      </c>
      <c r="P188" s="34" t="n">
        <v>0</v>
      </c>
      <c r="Q188" s="34" t="n">
        <f aca="false">ROUND(E188*P188,2)</f>
        <v>0</v>
      </c>
      <c r="R188" s="34" t="s">
        <v>94</v>
      </c>
      <c r="S188" s="34" t="s">
        <v>45</v>
      </c>
      <c r="T188" s="35" t="s">
        <v>46</v>
      </c>
      <c r="U188" s="36" t="n">
        <v>2.304</v>
      </c>
      <c r="V188" s="36" t="n">
        <f aca="false">ROUND(E188*U188,2)</f>
        <v>0.44</v>
      </c>
      <c r="W188" s="36"/>
      <c r="X188" s="37"/>
      <c r="Y188" s="37"/>
      <c r="Z188" s="37"/>
      <c r="AA188" s="37"/>
      <c r="AB188" s="37"/>
      <c r="AC188" s="37"/>
      <c r="AD188" s="37"/>
      <c r="AE188" s="37"/>
      <c r="AF188" s="37"/>
      <c r="AG188" s="37" t="s">
        <v>47</v>
      </c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</row>
    <row r="189" customFormat="false" ht="12.8" hidden="false" customHeight="true" outlineLevel="0" collapsed="false">
      <c r="A189" s="38"/>
      <c r="B189" s="39"/>
      <c r="C189" s="40" t="s">
        <v>251</v>
      </c>
      <c r="D189" s="40"/>
      <c r="E189" s="40"/>
      <c r="F189" s="40"/>
      <c r="G189" s="40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7"/>
      <c r="Y189" s="37"/>
      <c r="Z189" s="37"/>
      <c r="AA189" s="37"/>
      <c r="AB189" s="37"/>
      <c r="AC189" s="37"/>
      <c r="AD189" s="37"/>
      <c r="AE189" s="37"/>
      <c r="AF189" s="37"/>
      <c r="AG189" s="37" t="s">
        <v>49</v>
      </c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44" t="str">
        <f aca="false">C189</f>
        <v>táhel, rámových stojek, vzpěr (bez výztuže), s pomocným lešením o výšce podlahy do 1,90 m a pro zatížení do 1,5 kPa,</v>
      </c>
      <c r="BB189" s="37"/>
      <c r="BC189" s="37"/>
      <c r="BD189" s="37"/>
      <c r="BE189" s="37"/>
      <c r="BF189" s="37"/>
      <c r="BG189" s="37"/>
      <c r="BH189" s="37"/>
    </row>
    <row r="190" customFormat="false" ht="12.8" hidden="false" customHeight="false" outlineLevel="0" collapsed="false">
      <c r="A190" s="38"/>
      <c r="B190" s="39"/>
      <c r="C190" s="41" t="s">
        <v>252</v>
      </c>
      <c r="D190" s="42"/>
      <c r="E190" s="43" t="n">
        <v>0.192</v>
      </c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7"/>
      <c r="Y190" s="37"/>
      <c r="Z190" s="37"/>
      <c r="AA190" s="37"/>
      <c r="AB190" s="37"/>
      <c r="AC190" s="37"/>
      <c r="AD190" s="37"/>
      <c r="AE190" s="37"/>
      <c r="AF190" s="37"/>
      <c r="AG190" s="37" t="s">
        <v>51</v>
      </c>
      <c r="AH190" s="37" t="n">
        <v>0</v>
      </c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</row>
    <row r="191" customFormat="false" ht="19.4" hidden="false" customHeight="false" outlineLevel="0" collapsed="false">
      <c r="A191" s="28" t="n">
        <v>41</v>
      </c>
      <c r="B191" s="29" t="s">
        <v>253</v>
      </c>
      <c r="C191" s="30" t="s">
        <v>254</v>
      </c>
      <c r="D191" s="31" t="s">
        <v>43</v>
      </c>
      <c r="E191" s="32" t="n">
        <v>3.136</v>
      </c>
      <c r="F191" s="33"/>
      <c r="G191" s="34" t="n">
        <f aca="false">ROUND(E191*F191,2)</f>
        <v>0</v>
      </c>
      <c r="H191" s="33"/>
      <c r="I191" s="34" t="n">
        <f aca="false">ROUND(E191*H191,2)</f>
        <v>0</v>
      </c>
      <c r="J191" s="33"/>
      <c r="K191" s="34" t="n">
        <f aca="false">ROUND(E191*J191,2)</f>
        <v>0</v>
      </c>
      <c r="L191" s="34" t="n">
        <v>21</v>
      </c>
      <c r="M191" s="34" t="n">
        <f aca="false">G191*(1+L191/100)</f>
        <v>0</v>
      </c>
      <c r="N191" s="34" t="n">
        <v>0.03808</v>
      </c>
      <c r="O191" s="34" t="n">
        <f aca="false">ROUND(E191*N191,2)</f>
        <v>0.12</v>
      </c>
      <c r="P191" s="34" t="n">
        <v>0</v>
      </c>
      <c r="Q191" s="34" t="n">
        <f aca="false">ROUND(E191*P191,2)</f>
        <v>0</v>
      </c>
      <c r="R191" s="34" t="s">
        <v>94</v>
      </c>
      <c r="S191" s="34" t="s">
        <v>45</v>
      </c>
      <c r="T191" s="35" t="s">
        <v>46</v>
      </c>
      <c r="U191" s="36" t="n">
        <v>0.7</v>
      </c>
      <c r="V191" s="36" t="n">
        <f aca="false">ROUND(E191*U191,2)</f>
        <v>2.2</v>
      </c>
      <c r="W191" s="36"/>
      <c r="X191" s="37"/>
      <c r="Y191" s="37"/>
      <c r="Z191" s="37"/>
      <c r="AA191" s="37"/>
      <c r="AB191" s="37"/>
      <c r="AC191" s="37"/>
      <c r="AD191" s="37"/>
      <c r="AE191" s="37"/>
      <c r="AF191" s="37"/>
      <c r="AG191" s="37" t="s">
        <v>47</v>
      </c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</row>
    <row r="192" customFormat="false" ht="12.8" hidden="false" customHeight="true" outlineLevel="0" collapsed="false">
      <c r="A192" s="38"/>
      <c r="B192" s="39"/>
      <c r="C192" s="40" t="s">
        <v>255</v>
      </c>
      <c r="D192" s="40"/>
      <c r="E192" s="40"/>
      <c r="F192" s="40"/>
      <c r="G192" s="40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7"/>
      <c r="Y192" s="37"/>
      <c r="Z192" s="37"/>
      <c r="AA192" s="37"/>
      <c r="AB192" s="37"/>
      <c r="AC192" s="37"/>
      <c r="AD192" s="37"/>
      <c r="AE192" s="37"/>
      <c r="AF192" s="37"/>
      <c r="AG192" s="37" t="s">
        <v>49</v>
      </c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44" t="str">
        <f aca="false">C192</f>
        <v>(pilířů), rámových stojek, táhel nebo vzpěr svislých nebo šikmých (odkloněných) o výšce do 4 m včetně vzepření</v>
      </c>
      <c r="BB192" s="37"/>
      <c r="BC192" s="37"/>
      <c r="BD192" s="37"/>
      <c r="BE192" s="37"/>
      <c r="BF192" s="37"/>
      <c r="BG192" s="37"/>
      <c r="BH192" s="37"/>
    </row>
    <row r="193" customFormat="false" ht="12.8" hidden="false" customHeight="false" outlineLevel="0" collapsed="false">
      <c r="A193" s="38"/>
      <c r="B193" s="39"/>
      <c r="C193" s="41" t="s">
        <v>256</v>
      </c>
      <c r="D193" s="42"/>
      <c r="E193" s="43" t="n">
        <v>3.136</v>
      </c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7"/>
      <c r="Y193" s="37"/>
      <c r="Z193" s="37"/>
      <c r="AA193" s="37"/>
      <c r="AB193" s="37"/>
      <c r="AC193" s="37"/>
      <c r="AD193" s="37"/>
      <c r="AE193" s="37"/>
      <c r="AF193" s="37"/>
      <c r="AG193" s="37" t="s">
        <v>51</v>
      </c>
      <c r="AH193" s="37" t="n">
        <v>0</v>
      </c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</row>
    <row r="194" customFormat="false" ht="19.4" hidden="false" customHeight="false" outlineLevel="0" collapsed="false">
      <c r="A194" s="28" t="n">
        <v>42</v>
      </c>
      <c r="B194" s="29" t="s">
        <v>257</v>
      </c>
      <c r="C194" s="30" t="s">
        <v>258</v>
      </c>
      <c r="D194" s="31" t="s">
        <v>43</v>
      </c>
      <c r="E194" s="32" t="n">
        <v>19.7</v>
      </c>
      <c r="F194" s="33"/>
      <c r="G194" s="34" t="n">
        <f aca="false">ROUND(E194*F194,2)</f>
        <v>0</v>
      </c>
      <c r="H194" s="33"/>
      <c r="I194" s="34" t="n">
        <f aca="false">ROUND(E194*H194,2)</f>
        <v>0</v>
      </c>
      <c r="J194" s="33"/>
      <c r="K194" s="34" t="n">
        <f aca="false">ROUND(E194*J194,2)</f>
        <v>0</v>
      </c>
      <c r="L194" s="34" t="n">
        <v>21</v>
      </c>
      <c r="M194" s="34" t="n">
        <f aca="false">G194*(1+L194/100)</f>
        <v>0</v>
      </c>
      <c r="N194" s="34" t="n">
        <v>0</v>
      </c>
      <c r="O194" s="34" t="n">
        <f aca="false">ROUND(E194*N194,2)</f>
        <v>0</v>
      </c>
      <c r="P194" s="34" t="n">
        <v>0</v>
      </c>
      <c r="Q194" s="34" t="n">
        <f aca="false">ROUND(E194*P194,2)</f>
        <v>0</v>
      </c>
      <c r="R194" s="34" t="s">
        <v>94</v>
      </c>
      <c r="S194" s="34" t="s">
        <v>45</v>
      </c>
      <c r="T194" s="35" t="s">
        <v>46</v>
      </c>
      <c r="U194" s="36" t="n">
        <v>0.3</v>
      </c>
      <c r="V194" s="36" t="n">
        <f aca="false">ROUND(E194*U194,2)</f>
        <v>5.91</v>
      </c>
      <c r="W194" s="36"/>
      <c r="X194" s="37"/>
      <c r="Y194" s="37"/>
      <c r="Z194" s="37"/>
      <c r="AA194" s="37"/>
      <c r="AB194" s="37"/>
      <c r="AC194" s="37"/>
      <c r="AD194" s="37"/>
      <c r="AE194" s="37"/>
      <c r="AF194" s="37"/>
      <c r="AG194" s="37" t="s">
        <v>47</v>
      </c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</row>
    <row r="195" customFormat="false" ht="12.8" hidden="false" customHeight="true" outlineLevel="0" collapsed="false">
      <c r="A195" s="38"/>
      <c r="B195" s="39"/>
      <c r="C195" s="40" t="s">
        <v>255</v>
      </c>
      <c r="D195" s="40"/>
      <c r="E195" s="40"/>
      <c r="F195" s="40"/>
      <c r="G195" s="40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7"/>
      <c r="Y195" s="37"/>
      <c r="Z195" s="37"/>
      <c r="AA195" s="37"/>
      <c r="AB195" s="37"/>
      <c r="AC195" s="37"/>
      <c r="AD195" s="37"/>
      <c r="AE195" s="37"/>
      <c r="AF195" s="37"/>
      <c r="AG195" s="37" t="s">
        <v>49</v>
      </c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44" t="str">
        <f aca="false">C195</f>
        <v>(pilířů), rámových stojek, táhel nebo vzpěr svislých nebo šikmých (odkloněných) o výšce do 4 m včetně vzepření</v>
      </c>
      <c r="BB195" s="37"/>
      <c r="BC195" s="37"/>
      <c r="BD195" s="37"/>
      <c r="BE195" s="37"/>
      <c r="BF195" s="37"/>
      <c r="BG195" s="37"/>
      <c r="BH195" s="37"/>
    </row>
    <row r="196" customFormat="false" ht="12.8" hidden="false" customHeight="false" outlineLevel="0" collapsed="false">
      <c r="A196" s="38"/>
      <c r="B196" s="39"/>
      <c r="C196" s="41" t="s">
        <v>259</v>
      </c>
      <c r="D196" s="42"/>
      <c r="E196" s="43" t="n">
        <v>19.7</v>
      </c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7"/>
      <c r="Y196" s="37"/>
      <c r="Z196" s="37"/>
      <c r="AA196" s="37"/>
      <c r="AB196" s="37"/>
      <c r="AC196" s="37"/>
      <c r="AD196" s="37"/>
      <c r="AE196" s="37"/>
      <c r="AF196" s="37"/>
      <c r="AG196" s="37" t="s">
        <v>51</v>
      </c>
      <c r="AH196" s="37" t="n">
        <v>5</v>
      </c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</row>
    <row r="197" customFormat="false" ht="19.4" hidden="false" customHeight="false" outlineLevel="0" collapsed="false">
      <c r="A197" s="28" t="n">
        <v>43</v>
      </c>
      <c r="B197" s="29" t="s">
        <v>260</v>
      </c>
      <c r="C197" s="30" t="s">
        <v>261</v>
      </c>
      <c r="D197" s="31" t="s">
        <v>107</v>
      </c>
      <c r="E197" s="32" t="n">
        <v>0.07</v>
      </c>
      <c r="F197" s="33"/>
      <c r="G197" s="34" t="n">
        <f aca="false">ROUND(E197*F197,2)</f>
        <v>0</v>
      </c>
      <c r="H197" s="33"/>
      <c r="I197" s="34" t="n">
        <f aca="false">ROUND(E197*H197,2)</f>
        <v>0</v>
      </c>
      <c r="J197" s="33"/>
      <c r="K197" s="34" t="n">
        <f aca="false">ROUND(E197*J197,2)</f>
        <v>0</v>
      </c>
      <c r="L197" s="34" t="n">
        <v>21</v>
      </c>
      <c r="M197" s="34" t="n">
        <f aca="false">G197*(1+L197/100)</f>
        <v>0</v>
      </c>
      <c r="N197" s="34" t="n">
        <v>1.02396</v>
      </c>
      <c r="O197" s="34" t="n">
        <f aca="false">ROUND(E197*N197,2)</f>
        <v>0.07</v>
      </c>
      <c r="P197" s="34" t="n">
        <v>0</v>
      </c>
      <c r="Q197" s="34" t="n">
        <f aca="false">ROUND(E197*P197,2)</f>
        <v>0</v>
      </c>
      <c r="R197" s="34" t="s">
        <v>94</v>
      </c>
      <c r="S197" s="34" t="s">
        <v>45</v>
      </c>
      <c r="T197" s="35" t="s">
        <v>46</v>
      </c>
      <c r="U197" s="36" t="n">
        <v>29.568</v>
      </c>
      <c r="V197" s="36" t="n">
        <f aca="false">ROUND(E197*U197,2)</f>
        <v>2.07</v>
      </c>
      <c r="W197" s="36"/>
      <c r="X197" s="37"/>
      <c r="Y197" s="37"/>
      <c r="Z197" s="37"/>
      <c r="AA197" s="37"/>
      <c r="AB197" s="37"/>
      <c r="AC197" s="37"/>
      <c r="AD197" s="37"/>
      <c r="AE197" s="37"/>
      <c r="AF197" s="37"/>
      <c r="AG197" s="37" t="s">
        <v>47</v>
      </c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</row>
    <row r="198" customFormat="false" ht="12.8" hidden="false" customHeight="true" outlineLevel="0" collapsed="false">
      <c r="A198" s="38"/>
      <c r="B198" s="39"/>
      <c r="C198" s="40" t="s">
        <v>262</v>
      </c>
      <c r="D198" s="40"/>
      <c r="E198" s="40"/>
      <c r="F198" s="40"/>
      <c r="G198" s="40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7"/>
      <c r="Y198" s="37"/>
      <c r="Z198" s="37"/>
      <c r="AA198" s="37"/>
      <c r="AB198" s="37"/>
      <c r="AC198" s="37"/>
      <c r="AD198" s="37"/>
      <c r="AE198" s="37"/>
      <c r="AF198" s="37"/>
      <c r="AG198" s="37" t="s">
        <v>49</v>
      </c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</row>
    <row r="199" customFormat="false" ht="19.4" hidden="false" customHeight="false" outlineLevel="0" collapsed="false">
      <c r="A199" s="28" t="n">
        <v>44</v>
      </c>
      <c r="B199" s="29" t="s">
        <v>263</v>
      </c>
      <c r="C199" s="30" t="s">
        <v>264</v>
      </c>
      <c r="D199" s="31" t="s">
        <v>145</v>
      </c>
      <c r="E199" s="32" t="n">
        <v>7</v>
      </c>
      <c r="F199" s="33"/>
      <c r="G199" s="34" t="n">
        <f aca="false">ROUND(E199*F199,2)</f>
        <v>0</v>
      </c>
      <c r="H199" s="33"/>
      <c r="I199" s="34" t="n">
        <f aca="false">ROUND(E199*H199,2)</f>
        <v>0</v>
      </c>
      <c r="J199" s="33"/>
      <c r="K199" s="34" t="n">
        <f aca="false">ROUND(E199*J199,2)</f>
        <v>0</v>
      </c>
      <c r="L199" s="34" t="n">
        <v>21</v>
      </c>
      <c r="M199" s="34" t="n">
        <f aca="false">G199*(1+L199/100)</f>
        <v>0</v>
      </c>
      <c r="N199" s="34" t="n">
        <v>0.125</v>
      </c>
      <c r="O199" s="34" t="n">
        <f aca="false">ROUND(E199*N199,2)</f>
        <v>0.88</v>
      </c>
      <c r="P199" s="34" t="n">
        <v>0</v>
      </c>
      <c r="Q199" s="34" t="n">
        <f aca="false">ROUND(E199*P199,2)</f>
        <v>0</v>
      </c>
      <c r="R199" s="34" t="s">
        <v>265</v>
      </c>
      <c r="S199" s="34" t="s">
        <v>45</v>
      </c>
      <c r="T199" s="35" t="s">
        <v>46</v>
      </c>
      <c r="U199" s="36" t="n">
        <v>0.52</v>
      </c>
      <c r="V199" s="36" t="n">
        <f aca="false">ROUND(E199*U199,2)</f>
        <v>3.64</v>
      </c>
      <c r="W199" s="36"/>
      <c r="X199" s="37"/>
      <c r="Y199" s="37"/>
      <c r="Z199" s="37"/>
      <c r="AA199" s="37"/>
      <c r="AB199" s="37"/>
      <c r="AC199" s="37"/>
      <c r="AD199" s="37"/>
      <c r="AE199" s="37"/>
      <c r="AF199" s="37"/>
      <c r="AG199" s="37" t="s">
        <v>47</v>
      </c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</row>
    <row r="200" customFormat="false" ht="12.8" hidden="false" customHeight="true" outlineLevel="0" collapsed="false">
      <c r="A200" s="38"/>
      <c r="B200" s="39"/>
      <c r="C200" s="40" t="s">
        <v>266</v>
      </c>
      <c r="D200" s="40"/>
      <c r="E200" s="40"/>
      <c r="F200" s="40"/>
      <c r="G200" s="40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7"/>
      <c r="Y200" s="37"/>
      <c r="Z200" s="37"/>
      <c r="AA200" s="37"/>
      <c r="AB200" s="37"/>
      <c r="AC200" s="37"/>
      <c r="AD200" s="37"/>
      <c r="AE200" s="37"/>
      <c r="AF200" s="37"/>
      <c r="AG200" s="37" t="s">
        <v>49</v>
      </c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</row>
    <row r="201" customFormat="false" ht="28.35" hidden="false" customHeight="false" outlineLevel="0" collapsed="false">
      <c r="A201" s="28" t="n">
        <v>45</v>
      </c>
      <c r="B201" s="29" t="s">
        <v>267</v>
      </c>
      <c r="C201" s="30" t="s">
        <v>268</v>
      </c>
      <c r="D201" s="31" t="s">
        <v>43</v>
      </c>
      <c r="E201" s="32" t="n">
        <v>62.714</v>
      </c>
      <c r="F201" s="33"/>
      <c r="G201" s="34" t="n">
        <f aca="false">ROUND(E201*F201,2)</f>
        <v>0</v>
      </c>
      <c r="H201" s="33"/>
      <c r="I201" s="34" t="n">
        <f aca="false">ROUND(E201*H201,2)</f>
        <v>0</v>
      </c>
      <c r="J201" s="33"/>
      <c r="K201" s="34" t="n">
        <f aca="false">ROUND(E201*J201,2)</f>
        <v>0</v>
      </c>
      <c r="L201" s="34" t="n">
        <v>21</v>
      </c>
      <c r="M201" s="34" t="n">
        <f aca="false">G201*(1+L201/100)</f>
        <v>0</v>
      </c>
      <c r="N201" s="34" t="n">
        <v>0.03118</v>
      </c>
      <c r="O201" s="34" t="n">
        <f aca="false">ROUND(E201*N201,2)</f>
        <v>1.96</v>
      </c>
      <c r="P201" s="34" t="n">
        <v>0</v>
      </c>
      <c r="Q201" s="34" t="n">
        <f aca="false">ROUND(E201*P201,2)</f>
        <v>0</v>
      </c>
      <c r="R201" s="34" t="s">
        <v>94</v>
      </c>
      <c r="S201" s="34" t="s">
        <v>45</v>
      </c>
      <c r="T201" s="35" t="s">
        <v>46</v>
      </c>
      <c r="U201" s="36" t="n">
        <v>0.99</v>
      </c>
      <c r="V201" s="36" t="n">
        <f aca="false">ROUND(E201*U201,2)</f>
        <v>62.09</v>
      </c>
      <c r="W201" s="36"/>
      <c r="X201" s="37"/>
      <c r="Y201" s="37"/>
      <c r="Z201" s="37"/>
      <c r="AA201" s="37"/>
      <c r="AB201" s="37"/>
      <c r="AC201" s="37"/>
      <c r="AD201" s="37"/>
      <c r="AE201" s="37"/>
      <c r="AF201" s="37"/>
      <c r="AG201" s="37" t="s">
        <v>47</v>
      </c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</row>
    <row r="202" customFormat="false" ht="12.8" hidden="false" customHeight="true" outlineLevel="0" collapsed="false">
      <c r="A202" s="38"/>
      <c r="B202" s="39"/>
      <c r="C202" s="40" t="s">
        <v>269</v>
      </c>
      <c r="D202" s="40"/>
      <c r="E202" s="40"/>
      <c r="F202" s="40"/>
      <c r="G202" s="40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7"/>
      <c r="Y202" s="37"/>
      <c r="Z202" s="37"/>
      <c r="AA202" s="37"/>
      <c r="AB202" s="37"/>
      <c r="AC202" s="37"/>
      <c r="AD202" s="37"/>
      <c r="AE202" s="37"/>
      <c r="AF202" s="37"/>
      <c r="AG202" s="37" t="s">
        <v>49</v>
      </c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44" t="str">
        <f aca="false">C202</f>
        <v>zřízení nosné konstrukce příčky, vložení tepelné izolace tl. do 5 cm, montáž desek, tmelení spár Q2 a úprava rohů. Včetně dodávek materiálu.</v>
      </c>
      <c r="BB202" s="37"/>
      <c r="BC202" s="37"/>
      <c r="BD202" s="37"/>
      <c r="BE202" s="37"/>
      <c r="BF202" s="37"/>
      <c r="BG202" s="37"/>
      <c r="BH202" s="37"/>
    </row>
    <row r="203" customFormat="false" ht="12.8" hidden="false" customHeight="false" outlineLevel="0" collapsed="false">
      <c r="A203" s="38"/>
      <c r="B203" s="39"/>
      <c r="C203" s="41" t="s">
        <v>270</v>
      </c>
      <c r="D203" s="42"/>
      <c r="E203" s="43" t="n">
        <v>67.95</v>
      </c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7"/>
      <c r="Y203" s="37"/>
      <c r="Z203" s="37"/>
      <c r="AA203" s="37"/>
      <c r="AB203" s="37"/>
      <c r="AC203" s="37"/>
      <c r="AD203" s="37"/>
      <c r="AE203" s="37"/>
      <c r="AF203" s="37"/>
      <c r="AG203" s="37" t="s">
        <v>51</v>
      </c>
      <c r="AH203" s="37" t="n">
        <v>0</v>
      </c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</row>
    <row r="204" customFormat="false" ht="12.8" hidden="false" customHeight="false" outlineLevel="0" collapsed="false">
      <c r="A204" s="38"/>
      <c r="B204" s="39"/>
      <c r="C204" s="41" t="s">
        <v>271</v>
      </c>
      <c r="D204" s="42"/>
      <c r="E204" s="43" t="n">
        <v>-3.636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7"/>
      <c r="Y204" s="37"/>
      <c r="Z204" s="37"/>
      <c r="AA204" s="37"/>
      <c r="AB204" s="37"/>
      <c r="AC204" s="37"/>
      <c r="AD204" s="37"/>
      <c r="AE204" s="37"/>
      <c r="AF204" s="37"/>
      <c r="AG204" s="37" t="s">
        <v>51</v>
      </c>
      <c r="AH204" s="37" t="n">
        <v>0</v>
      </c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</row>
    <row r="205" customFormat="false" ht="12.8" hidden="false" customHeight="false" outlineLevel="0" collapsed="false">
      <c r="A205" s="38"/>
      <c r="B205" s="39"/>
      <c r="C205" s="41" t="s">
        <v>272</v>
      </c>
      <c r="D205" s="42"/>
      <c r="E205" s="43" t="n">
        <v>-1.6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7"/>
      <c r="Y205" s="37"/>
      <c r="Z205" s="37"/>
      <c r="AA205" s="37"/>
      <c r="AB205" s="37"/>
      <c r="AC205" s="37"/>
      <c r="AD205" s="37"/>
      <c r="AE205" s="37"/>
      <c r="AF205" s="37"/>
      <c r="AG205" s="37" t="s">
        <v>51</v>
      </c>
      <c r="AH205" s="37" t="n">
        <v>0</v>
      </c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</row>
    <row r="206" customFormat="false" ht="28.35" hidden="false" customHeight="false" outlineLevel="0" collapsed="false">
      <c r="A206" s="28" t="n">
        <v>46</v>
      </c>
      <c r="B206" s="29" t="s">
        <v>273</v>
      </c>
      <c r="C206" s="30" t="s">
        <v>274</v>
      </c>
      <c r="D206" s="31" t="s">
        <v>43</v>
      </c>
      <c r="E206" s="32" t="n">
        <v>20.892</v>
      </c>
      <c r="F206" s="33"/>
      <c r="G206" s="34" t="n">
        <f aca="false">ROUND(E206*F206,2)</f>
        <v>0</v>
      </c>
      <c r="H206" s="33"/>
      <c r="I206" s="34" t="n">
        <f aca="false">ROUND(E206*H206,2)</f>
        <v>0</v>
      </c>
      <c r="J206" s="33"/>
      <c r="K206" s="34" t="n">
        <f aca="false">ROUND(E206*J206,2)</f>
        <v>0</v>
      </c>
      <c r="L206" s="34" t="n">
        <v>21</v>
      </c>
      <c r="M206" s="34" t="n">
        <f aca="false">G206*(1+L206/100)</f>
        <v>0</v>
      </c>
      <c r="N206" s="34" t="n">
        <v>0.03118</v>
      </c>
      <c r="O206" s="34" t="n">
        <f aca="false">ROUND(E206*N206,2)</f>
        <v>0.65</v>
      </c>
      <c r="P206" s="34" t="n">
        <v>0</v>
      </c>
      <c r="Q206" s="34" t="n">
        <f aca="false">ROUND(E206*P206,2)</f>
        <v>0</v>
      </c>
      <c r="R206" s="34" t="s">
        <v>94</v>
      </c>
      <c r="S206" s="34" t="s">
        <v>45</v>
      </c>
      <c r="T206" s="35" t="s">
        <v>46</v>
      </c>
      <c r="U206" s="36" t="n">
        <v>0.99</v>
      </c>
      <c r="V206" s="36" t="n">
        <f aca="false">ROUND(E206*U206,2)</f>
        <v>20.68</v>
      </c>
      <c r="W206" s="36"/>
      <c r="X206" s="37"/>
      <c r="Y206" s="37"/>
      <c r="Z206" s="37"/>
      <c r="AA206" s="37"/>
      <c r="AB206" s="37"/>
      <c r="AC206" s="37"/>
      <c r="AD206" s="37"/>
      <c r="AE206" s="37"/>
      <c r="AF206" s="37"/>
      <c r="AG206" s="37" t="s">
        <v>47</v>
      </c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</row>
    <row r="207" customFormat="false" ht="12.8" hidden="false" customHeight="true" outlineLevel="0" collapsed="false">
      <c r="A207" s="38"/>
      <c r="B207" s="39"/>
      <c r="C207" s="40" t="s">
        <v>269</v>
      </c>
      <c r="D207" s="40"/>
      <c r="E207" s="40"/>
      <c r="F207" s="40"/>
      <c r="G207" s="40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7"/>
      <c r="Y207" s="37"/>
      <c r="Z207" s="37"/>
      <c r="AA207" s="37"/>
      <c r="AB207" s="37"/>
      <c r="AC207" s="37"/>
      <c r="AD207" s="37"/>
      <c r="AE207" s="37"/>
      <c r="AF207" s="37"/>
      <c r="AG207" s="37" t="s">
        <v>49</v>
      </c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44" t="str">
        <f aca="false">C207</f>
        <v>zřízení nosné konstrukce příčky, vložení tepelné izolace tl. do 5 cm, montáž desek, tmelení spár Q2 a úprava rohů. Včetně dodávek materiálu.</v>
      </c>
      <c r="BB207" s="37"/>
      <c r="BC207" s="37"/>
      <c r="BD207" s="37"/>
      <c r="BE207" s="37"/>
      <c r="BF207" s="37"/>
      <c r="BG207" s="37"/>
      <c r="BH207" s="37"/>
    </row>
    <row r="208" customFormat="false" ht="12.8" hidden="false" customHeight="false" outlineLevel="0" collapsed="false">
      <c r="A208" s="38"/>
      <c r="B208" s="39"/>
      <c r="C208" s="41" t="s">
        <v>275</v>
      </c>
      <c r="D208" s="42"/>
      <c r="E208" s="43" t="n">
        <v>25.74</v>
      </c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7"/>
      <c r="Y208" s="37"/>
      <c r="Z208" s="37"/>
      <c r="AA208" s="37"/>
      <c r="AB208" s="37"/>
      <c r="AC208" s="37"/>
      <c r="AD208" s="37"/>
      <c r="AE208" s="37"/>
      <c r="AF208" s="37"/>
      <c r="AG208" s="37" t="s">
        <v>51</v>
      </c>
      <c r="AH208" s="37" t="n">
        <v>0</v>
      </c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</row>
    <row r="209" customFormat="false" ht="12.8" hidden="false" customHeight="false" outlineLevel="0" collapsed="false">
      <c r="A209" s="38"/>
      <c r="B209" s="39"/>
      <c r="C209" s="41" t="s">
        <v>276</v>
      </c>
      <c r="D209" s="42"/>
      <c r="E209" s="43" t="n">
        <v>-4.848</v>
      </c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7"/>
      <c r="Y209" s="37"/>
      <c r="Z209" s="37"/>
      <c r="AA209" s="37"/>
      <c r="AB209" s="37"/>
      <c r="AC209" s="37"/>
      <c r="AD209" s="37"/>
      <c r="AE209" s="37"/>
      <c r="AF209" s="37"/>
      <c r="AG209" s="37" t="s">
        <v>51</v>
      </c>
      <c r="AH209" s="37" t="n">
        <v>0</v>
      </c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</row>
    <row r="210" customFormat="false" ht="28.35" hidden="false" customHeight="false" outlineLevel="0" collapsed="false">
      <c r="A210" s="28" t="n">
        <v>47</v>
      </c>
      <c r="B210" s="29" t="s">
        <v>277</v>
      </c>
      <c r="C210" s="30" t="s">
        <v>278</v>
      </c>
      <c r="D210" s="31" t="s">
        <v>43</v>
      </c>
      <c r="E210" s="32" t="n">
        <v>7.2</v>
      </c>
      <c r="F210" s="33"/>
      <c r="G210" s="34" t="n">
        <f aca="false">ROUND(E210*F210,2)</f>
        <v>0</v>
      </c>
      <c r="H210" s="33"/>
      <c r="I210" s="34" t="n">
        <f aca="false">ROUND(E210*H210,2)</f>
        <v>0</v>
      </c>
      <c r="J210" s="33"/>
      <c r="K210" s="34" t="n">
        <f aca="false">ROUND(E210*J210,2)</f>
        <v>0</v>
      </c>
      <c r="L210" s="34" t="n">
        <v>21</v>
      </c>
      <c r="M210" s="34" t="n">
        <f aca="false">G210*(1+L210/100)</f>
        <v>0</v>
      </c>
      <c r="N210" s="34" t="n">
        <v>0.05288</v>
      </c>
      <c r="O210" s="34" t="n">
        <f aca="false">ROUND(E210*N210,2)</f>
        <v>0.38</v>
      </c>
      <c r="P210" s="34" t="n">
        <v>0</v>
      </c>
      <c r="Q210" s="34" t="n">
        <f aca="false">ROUND(E210*P210,2)</f>
        <v>0</v>
      </c>
      <c r="R210" s="34" t="s">
        <v>94</v>
      </c>
      <c r="S210" s="34" t="s">
        <v>45</v>
      </c>
      <c r="T210" s="35" t="s">
        <v>46</v>
      </c>
      <c r="U210" s="36" t="n">
        <v>1.287</v>
      </c>
      <c r="V210" s="36" t="n">
        <f aca="false">ROUND(E210*U210,2)</f>
        <v>9.27</v>
      </c>
      <c r="W210" s="36"/>
      <c r="X210" s="37"/>
      <c r="Y210" s="37"/>
      <c r="Z210" s="37"/>
      <c r="AA210" s="37"/>
      <c r="AB210" s="37"/>
      <c r="AC210" s="37"/>
      <c r="AD210" s="37"/>
      <c r="AE210" s="37"/>
      <c r="AF210" s="37"/>
      <c r="AG210" s="37" t="s">
        <v>47</v>
      </c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</row>
    <row r="211" customFormat="false" ht="12.8" hidden="false" customHeight="true" outlineLevel="0" collapsed="false">
      <c r="A211" s="38"/>
      <c r="B211" s="39"/>
      <c r="C211" s="40" t="s">
        <v>269</v>
      </c>
      <c r="D211" s="40"/>
      <c r="E211" s="40"/>
      <c r="F211" s="40"/>
      <c r="G211" s="40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7"/>
      <c r="Y211" s="37"/>
      <c r="Z211" s="37"/>
      <c r="AA211" s="37"/>
      <c r="AB211" s="37"/>
      <c r="AC211" s="37"/>
      <c r="AD211" s="37"/>
      <c r="AE211" s="37"/>
      <c r="AF211" s="37"/>
      <c r="AG211" s="37" t="s">
        <v>49</v>
      </c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44" t="str">
        <f aca="false">C211</f>
        <v>zřízení nosné konstrukce příčky, vložení tepelné izolace tl. do 5 cm, montáž desek, tmelení spár Q2 a úprava rohů. Včetně dodávek materiálu.</v>
      </c>
      <c r="BB211" s="37"/>
      <c r="BC211" s="37"/>
      <c r="BD211" s="37"/>
      <c r="BE211" s="37"/>
      <c r="BF211" s="37"/>
      <c r="BG211" s="37"/>
      <c r="BH211" s="37"/>
    </row>
    <row r="212" customFormat="false" ht="12.8" hidden="false" customHeight="false" outlineLevel="0" collapsed="false">
      <c r="A212" s="38"/>
      <c r="B212" s="39"/>
      <c r="C212" s="41" t="s">
        <v>279</v>
      </c>
      <c r="D212" s="42"/>
      <c r="E212" s="43" t="n">
        <v>7.2</v>
      </c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7"/>
      <c r="Y212" s="37"/>
      <c r="Z212" s="37"/>
      <c r="AA212" s="37"/>
      <c r="AB212" s="37"/>
      <c r="AC212" s="37"/>
      <c r="AD212" s="37"/>
      <c r="AE212" s="37"/>
      <c r="AF212" s="37"/>
      <c r="AG212" s="37" t="s">
        <v>51</v>
      </c>
      <c r="AH212" s="37" t="n">
        <v>0</v>
      </c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</row>
    <row r="213" customFormat="false" ht="12.8" hidden="false" customHeight="false" outlineLevel="0" collapsed="false">
      <c r="A213" s="28" t="n">
        <v>48</v>
      </c>
      <c r="B213" s="29" t="s">
        <v>280</v>
      </c>
      <c r="C213" s="30" t="s">
        <v>281</v>
      </c>
      <c r="D213" s="31" t="s">
        <v>43</v>
      </c>
      <c r="E213" s="32" t="n">
        <v>81.696</v>
      </c>
      <c r="F213" s="33"/>
      <c r="G213" s="34" t="n">
        <f aca="false">ROUND(E213*F213,2)</f>
        <v>0</v>
      </c>
      <c r="H213" s="33"/>
      <c r="I213" s="34" t="n">
        <f aca="false">ROUND(E213*H213,2)</f>
        <v>0</v>
      </c>
      <c r="J213" s="33"/>
      <c r="K213" s="34" t="n">
        <f aca="false">ROUND(E213*J213,2)</f>
        <v>0</v>
      </c>
      <c r="L213" s="34" t="n">
        <v>21</v>
      </c>
      <c r="M213" s="34" t="n">
        <f aca="false">G213*(1+L213/100)</f>
        <v>0</v>
      </c>
      <c r="N213" s="34" t="n">
        <v>0.07471</v>
      </c>
      <c r="O213" s="34" t="n">
        <f aca="false">ROUND(E213*N213,2)</f>
        <v>6.1</v>
      </c>
      <c r="P213" s="34" t="n">
        <v>0</v>
      </c>
      <c r="Q213" s="34" t="n">
        <f aca="false">ROUND(E213*P213,2)</f>
        <v>0</v>
      </c>
      <c r="R213" s="34" t="s">
        <v>94</v>
      </c>
      <c r="S213" s="34" t="s">
        <v>45</v>
      </c>
      <c r="T213" s="35" t="s">
        <v>46</v>
      </c>
      <c r="U213" s="36" t="n">
        <v>0.52915</v>
      </c>
      <c r="V213" s="36" t="n">
        <f aca="false">ROUND(E213*U213,2)</f>
        <v>43.23</v>
      </c>
      <c r="W213" s="36"/>
      <c r="X213" s="37"/>
      <c r="Y213" s="37"/>
      <c r="Z213" s="37"/>
      <c r="AA213" s="37"/>
      <c r="AB213" s="37"/>
      <c r="AC213" s="37"/>
      <c r="AD213" s="37"/>
      <c r="AE213" s="37"/>
      <c r="AF213" s="37"/>
      <c r="AG213" s="37" t="s">
        <v>47</v>
      </c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</row>
    <row r="214" customFormat="false" ht="12.8" hidden="false" customHeight="true" outlineLevel="0" collapsed="false">
      <c r="A214" s="38"/>
      <c r="B214" s="39"/>
      <c r="C214" s="40" t="s">
        <v>282</v>
      </c>
      <c r="D214" s="40"/>
      <c r="E214" s="40"/>
      <c r="F214" s="40"/>
      <c r="G214" s="40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7"/>
      <c r="Y214" s="37"/>
      <c r="Z214" s="37"/>
      <c r="AA214" s="37"/>
      <c r="AB214" s="37"/>
      <c r="AC214" s="37"/>
      <c r="AD214" s="37"/>
      <c r="AE214" s="37"/>
      <c r="AF214" s="37"/>
      <c r="AG214" s="37" t="s">
        <v>49</v>
      </c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</row>
    <row r="215" customFormat="false" ht="12.8" hidden="false" customHeight="false" outlineLevel="0" collapsed="false">
      <c r="A215" s="38"/>
      <c r="B215" s="39"/>
      <c r="C215" s="41" t="s">
        <v>283</v>
      </c>
      <c r="D215" s="42"/>
      <c r="E215" s="43" t="n">
        <v>97.856</v>
      </c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7"/>
      <c r="Y215" s="37"/>
      <c r="Z215" s="37"/>
      <c r="AA215" s="37"/>
      <c r="AB215" s="37"/>
      <c r="AC215" s="37"/>
      <c r="AD215" s="37"/>
      <c r="AE215" s="37"/>
      <c r="AF215" s="37"/>
      <c r="AG215" s="37" t="s">
        <v>51</v>
      </c>
      <c r="AH215" s="37" t="n">
        <v>0</v>
      </c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</row>
    <row r="216" customFormat="false" ht="12.8" hidden="false" customHeight="false" outlineLevel="0" collapsed="false">
      <c r="A216" s="38"/>
      <c r="B216" s="39"/>
      <c r="C216" s="41" t="s">
        <v>284</v>
      </c>
      <c r="D216" s="42"/>
      <c r="E216" s="43" t="n">
        <v>-7.272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7"/>
      <c r="Y216" s="37"/>
      <c r="Z216" s="37"/>
      <c r="AA216" s="37"/>
      <c r="AB216" s="37"/>
      <c r="AC216" s="37"/>
      <c r="AD216" s="37"/>
      <c r="AE216" s="37"/>
      <c r="AF216" s="37"/>
      <c r="AG216" s="37" t="s">
        <v>51</v>
      </c>
      <c r="AH216" s="37" t="n">
        <v>0</v>
      </c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</row>
    <row r="217" customFormat="false" ht="12.8" hidden="false" customHeight="false" outlineLevel="0" collapsed="false">
      <c r="A217" s="38"/>
      <c r="B217" s="39"/>
      <c r="C217" s="41" t="s">
        <v>285</v>
      </c>
      <c r="D217" s="42"/>
      <c r="E217" s="43" t="n">
        <v>-3.232</v>
      </c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7"/>
      <c r="Y217" s="37"/>
      <c r="Z217" s="37"/>
      <c r="AA217" s="37"/>
      <c r="AB217" s="37"/>
      <c r="AC217" s="37"/>
      <c r="AD217" s="37"/>
      <c r="AE217" s="37"/>
      <c r="AF217" s="37"/>
      <c r="AG217" s="37" t="s">
        <v>51</v>
      </c>
      <c r="AH217" s="37" t="n">
        <v>0</v>
      </c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</row>
    <row r="218" customFormat="false" ht="12.8" hidden="false" customHeight="false" outlineLevel="0" collapsed="false">
      <c r="A218" s="38"/>
      <c r="B218" s="39"/>
      <c r="C218" s="41" t="s">
        <v>286</v>
      </c>
      <c r="D218" s="42"/>
      <c r="E218" s="43" t="n">
        <v>-5.656</v>
      </c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7"/>
      <c r="Y218" s="37"/>
      <c r="Z218" s="37"/>
      <c r="AA218" s="37"/>
      <c r="AB218" s="37"/>
      <c r="AC218" s="37"/>
      <c r="AD218" s="37"/>
      <c r="AE218" s="37"/>
      <c r="AF218" s="37"/>
      <c r="AG218" s="37" t="s">
        <v>51</v>
      </c>
      <c r="AH218" s="37" t="n">
        <v>0</v>
      </c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</row>
    <row r="219" customFormat="false" ht="12.8" hidden="false" customHeight="false" outlineLevel="0" collapsed="false">
      <c r="A219" s="28" t="n">
        <v>49</v>
      </c>
      <c r="B219" s="29" t="s">
        <v>287</v>
      </c>
      <c r="C219" s="30" t="s">
        <v>288</v>
      </c>
      <c r="D219" s="31" t="s">
        <v>43</v>
      </c>
      <c r="E219" s="32" t="n">
        <v>25.19</v>
      </c>
      <c r="F219" s="33"/>
      <c r="G219" s="34" t="n">
        <f aca="false">ROUND(E219*F219,2)</f>
        <v>0</v>
      </c>
      <c r="H219" s="33"/>
      <c r="I219" s="34" t="n">
        <f aca="false">ROUND(E219*H219,2)</f>
        <v>0</v>
      </c>
      <c r="J219" s="33"/>
      <c r="K219" s="34" t="n">
        <f aca="false">ROUND(E219*J219,2)</f>
        <v>0</v>
      </c>
      <c r="L219" s="34" t="n">
        <v>21</v>
      </c>
      <c r="M219" s="34" t="n">
        <f aca="false">G219*(1+L219/100)</f>
        <v>0</v>
      </c>
      <c r="N219" s="34" t="n">
        <v>0.11219</v>
      </c>
      <c r="O219" s="34" t="n">
        <f aca="false">ROUND(E219*N219,2)</f>
        <v>2.83</v>
      </c>
      <c r="P219" s="34" t="n">
        <v>0</v>
      </c>
      <c r="Q219" s="34" t="n">
        <f aca="false">ROUND(E219*P219,2)</f>
        <v>0</v>
      </c>
      <c r="R219" s="34" t="s">
        <v>94</v>
      </c>
      <c r="S219" s="34" t="s">
        <v>45</v>
      </c>
      <c r="T219" s="35" t="s">
        <v>46</v>
      </c>
      <c r="U219" s="36" t="n">
        <v>0.55489</v>
      </c>
      <c r="V219" s="36" t="n">
        <f aca="false">ROUND(E219*U219,2)</f>
        <v>13.98</v>
      </c>
      <c r="W219" s="36"/>
      <c r="X219" s="37"/>
      <c r="Y219" s="37"/>
      <c r="Z219" s="37"/>
      <c r="AA219" s="37"/>
      <c r="AB219" s="37"/>
      <c r="AC219" s="37"/>
      <c r="AD219" s="37"/>
      <c r="AE219" s="37"/>
      <c r="AF219" s="37"/>
      <c r="AG219" s="37" t="s">
        <v>47</v>
      </c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</row>
    <row r="220" customFormat="false" ht="12.8" hidden="false" customHeight="true" outlineLevel="0" collapsed="false">
      <c r="A220" s="38"/>
      <c r="B220" s="39"/>
      <c r="C220" s="40" t="s">
        <v>282</v>
      </c>
      <c r="D220" s="40"/>
      <c r="E220" s="40"/>
      <c r="F220" s="40"/>
      <c r="G220" s="40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7"/>
      <c r="Y220" s="37"/>
      <c r="Z220" s="37"/>
      <c r="AA220" s="37"/>
      <c r="AB220" s="37"/>
      <c r="AC220" s="37"/>
      <c r="AD220" s="37"/>
      <c r="AE220" s="37"/>
      <c r="AF220" s="37"/>
      <c r="AG220" s="37" t="s">
        <v>49</v>
      </c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</row>
    <row r="221" customFormat="false" ht="12.8" hidden="false" customHeight="false" outlineLevel="0" collapsed="false">
      <c r="A221" s="38"/>
      <c r="B221" s="39"/>
      <c r="C221" s="41" t="s">
        <v>289</v>
      </c>
      <c r="D221" s="42"/>
      <c r="E221" s="43" t="n">
        <v>27.008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7"/>
      <c r="Y221" s="37"/>
      <c r="Z221" s="37"/>
      <c r="AA221" s="37"/>
      <c r="AB221" s="37"/>
      <c r="AC221" s="37"/>
      <c r="AD221" s="37"/>
      <c r="AE221" s="37"/>
      <c r="AF221" s="37"/>
      <c r="AG221" s="37" t="s">
        <v>51</v>
      </c>
      <c r="AH221" s="37" t="n">
        <v>0</v>
      </c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</row>
    <row r="222" customFormat="false" ht="12.8" hidden="false" customHeight="false" outlineLevel="0" collapsed="false">
      <c r="A222" s="38"/>
      <c r="B222" s="39"/>
      <c r="C222" s="41" t="s">
        <v>290</v>
      </c>
      <c r="D222" s="42"/>
      <c r="E222" s="43" t="n">
        <v>-1.818</v>
      </c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7"/>
      <c r="Y222" s="37"/>
      <c r="Z222" s="37"/>
      <c r="AA222" s="37"/>
      <c r="AB222" s="37"/>
      <c r="AC222" s="37"/>
      <c r="AD222" s="37"/>
      <c r="AE222" s="37"/>
      <c r="AF222" s="37"/>
      <c r="AG222" s="37" t="s">
        <v>51</v>
      </c>
      <c r="AH222" s="37" t="n">
        <v>0</v>
      </c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</row>
    <row r="223" customFormat="false" ht="12.8" hidden="false" customHeight="false" outlineLevel="0" collapsed="false">
      <c r="A223" s="28" t="n">
        <v>50</v>
      </c>
      <c r="B223" s="29" t="s">
        <v>291</v>
      </c>
      <c r="C223" s="30" t="s">
        <v>292</v>
      </c>
      <c r="D223" s="31" t="s">
        <v>43</v>
      </c>
      <c r="E223" s="32" t="n">
        <v>0.217</v>
      </c>
      <c r="F223" s="33"/>
      <c r="G223" s="34" t="n">
        <f aca="false">ROUND(E223*F223,2)</f>
        <v>0</v>
      </c>
      <c r="H223" s="33"/>
      <c r="I223" s="34" t="n">
        <f aca="false">ROUND(E223*H223,2)</f>
        <v>0</v>
      </c>
      <c r="J223" s="33"/>
      <c r="K223" s="34" t="n">
        <f aca="false">ROUND(E223*J223,2)</f>
        <v>0</v>
      </c>
      <c r="L223" s="34" t="n">
        <v>21</v>
      </c>
      <c r="M223" s="34" t="n">
        <f aca="false">G223*(1+L223/100)</f>
        <v>0</v>
      </c>
      <c r="N223" s="34" t="n">
        <v>0.1568</v>
      </c>
      <c r="O223" s="34" t="n">
        <f aca="false">ROUND(E223*N223,2)</f>
        <v>0.03</v>
      </c>
      <c r="P223" s="34" t="n">
        <v>0</v>
      </c>
      <c r="Q223" s="34" t="n">
        <f aca="false">ROUND(E223*P223,2)</f>
        <v>0</v>
      </c>
      <c r="R223" s="34" t="s">
        <v>94</v>
      </c>
      <c r="S223" s="34" t="s">
        <v>45</v>
      </c>
      <c r="T223" s="35" t="s">
        <v>46</v>
      </c>
      <c r="U223" s="36" t="n">
        <v>1.2226</v>
      </c>
      <c r="V223" s="36" t="n">
        <f aca="false">ROUND(E223*U223,2)</f>
        <v>0.27</v>
      </c>
      <c r="W223" s="36"/>
      <c r="X223" s="37"/>
      <c r="Y223" s="37"/>
      <c r="Z223" s="37"/>
      <c r="AA223" s="37"/>
      <c r="AB223" s="37"/>
      <c r="AC223" s="37"/>
      <c r="AD223" s="37"/>
      <c r="AE223" s="37"/>
      <c r="AF223" s="37"/>
      <c r="AG223" s="37" t="s">
        <v>47</v>
      </c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</row>
    <row r="224" customFormat="false" ht="12.8" hidden="false" customHeight="true" outlineLevel="0" collapsed="false">
      <c r="A224" s="38"/>
      <c r="B224" s="39"/>
      <c r="C224" s="40" t="s">
        <v>293</v>
      </c>
      <c r="D224" s="40"/>
      <c r="E224" s="40"/>
      <c r="F224" s="40"/>
      <c r="G224" s="40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7"/>
      <c r="Y224" s="37"/>
      <c r="Z224" s="37"/>
      <c r="AA224" s="37"/>
      <c r="AB224" s="37"/>
      <c r="AC224" s="37"/>
      <c r="AD224" s="37"/>
      <c r="AE224" s="37"/>
      <c r="AF224" s="37"/>
      <c r="AG224" s="37" t="s">
        <v>49</v>
      </c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</row>
    <row r="225" customFormat="false" ht="12.8" hidden="false" customHeight="false" outlineLevel="0" collapsed="false">
      <c r="A225" s="38"/>
      <c r="B225" s="39"/>
      <c r="C225" s="41" t="s">
        <v>294</v>
      </c>
      <c r="D225" s="42"/>
      <c r="E225" s="43" t="n">
        <v>0.217</v>
      </c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7"/>
      <c r="Y225" s="37"/>
      <c r="Z225" s="37"/>
      <c r="AA225" s="37"/>
      <c r="AB225" s="37"/>
      <c r="AC225" s="37"/>
      <c r="AD225" s="37"/>
      <c r="AE225" s="37"/>
      <c r="AF225" s="37"/>
      <c r="AG225" s="37" t="s">
        <v>51</v>
      </c>
      <c r="AH225" s="37" t="n">
        <v>0</v>
      </c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</row>
    <row r="226" customFormat="false" ht="19.4" hidden="false" customHeight="false" outlineLevel="0" collapsed="false">
      <c r="A226" s="28" t="n">
        <v>51</v>
      </c>
      <c r="B226" s="29" t="s">
        <v>295</v>
      </c>
      <c r="C226" s="30" t="s">
        <v>296</v>
      </c>
      <c r="D226" s="31" t="s">
        <v>43</v>
      </c>
      <c r="E226" s="32" t="n">
        <v>15</v>
      </c>
      <c r="F226" s="33"/>
      <c r="G226" s="34" t="n">
        <f aca="false">ROUND(E226*F226,2)</f>
        <v>0</v>
      </c>
      <c r="H226" s="33"/>
      <c r="I226" s="34" t="n">
        <f aca="false">ROUND(E226*H226,2)</f>
        <v>0</v>
      </c>
      <c r="J226" s="33"/>
      <c r="K226" s="34" t="n">
        <f aca="false">ROUND(E226*J226,2)</f>
        <v>0</v>
      </c>
      <c r="L226" s="34" t="n">
        <v>21</v>
      </c>
      <c r="M226" s="34" t="n">
        <f aca="false">G226*(1+L226/100)</f>
        <v>0</v>
      </c>
      <c r="N226" s="34" t="n">
        <v>0.04131</v>
      </c>
      <c r="O226" s="34" t="n">
        <f aca="false">ROUND(E226*N226,2)</f>
        <v>0.62</v>
      </c>
      <c r="P226" s="34" t="n">
        <v>0</v>
      </c>
      <c r="Q226" s="34" t="n">
        <f aca="false">ROUND(E226*P226,2)</f>
        <v>0</v>
      </c>
      <c r="R226" s="34" t="s">
        <v>94</v>
      </c>
      <c r="S226" s="34" t="s">
        <v>45</v>
      </c>
      <c r="T226" s="35" t="s">
        <v>46</v>
      </c>
      <c r="U226" s="36" t="n">
        <v>1.078</v>
      </c>
      <c r="V226" s="36" t="n">
        <f aca="false">ROUND(E226*U226,2)</f>
        <v>16.17</v>
      </c>
      <c r="W226" s="36"/>
      <c r="X226" s="37"/>
      <c r="Y226" s="37"/>
      <c r="Z226" s="37"/>
      <c r="AA226" s="37"/>
      <c r="AB226" s="37"/>
      <c r="AC226" s="37"/>
      <c r="AD226" s="37"/>
      <c r="AE226" s="37"/>
      <c r="AF226" s="37"/>
      <c r="AG226" s="37" t="s">
        <v>47</v>
      </c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</row>
    <row r="227" customFormat="false" ht="12.8" hidden="false" customHeight="true" outlineLevel="0" collapsed="false">
      <c r="A227" s="38"/>
      <c r="B227" s="39"/>
      <c r="C227" s="40" t="s">
        <v>297</v>
      </c>
      <c r="D227" s="40"/>
      <c r="E227" s="40"/>
      <c r="F227" s="40"/>
      <c r="G227" s="40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7"/>
      <c r="Y227" s="37"/>
      <c r="Z227" s="37"/>
      <c r="AA227" s="37"/>
      <c r="AB227" s="37"/>
      <c r="AC227" s="37"/>
      <c r="AD227" s="37"/>
      <c r="AE227" s="37"/>
      <c r="AF227" s="37"/>
      <c r="AG227" s="37" t="s">
        <v>49</v>
      </c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</row>
    <row r="228" customFormat="false" ht="12.8" hidden="false" customHeight="false" outlineLevel="0" collapsed="false">
      <c r="A228" s="38"/>
      <c r="B228" s="39"/>
      <c r="C228" s="41" t="s">
        <v>298</v>
      </c>
      <c r="D228" s="42"/>
      <c r="E228" s="43" t="n">
        <v>15</v>
      </c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7"/>
      <c r="Y228" s="37"/>
      <c r="Z228" s="37"/>
      <c r="AA228" s="37"/>
      <c r="AB228" s="37"/>
      <c r="AC228" s="37"/>
      <c r="AD228" s="37"/>
      <c r="AE228" s="37"/>
      <c r="AF228" s="37"/>
      <c r="AG228" s="37" t="s">
        <v>51</v>
      </c>
      <c r="AH228" s="37" t="n">
        <v>0</v>
      </c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</row>
    <row r="229" customFormat="false" ht="12.8" hidden="false" customHeight="false" outlineLevel="0" collapsed="false">
      <c r="A229" s="28" t="n">
        <v>52</v>
      </c>
      <c r="B229" s="29" t="s">
        <v>299</v>
      </c>
      <c r="C229" s="30" t="s">
        <v>300</v>
      </c>
      <c r="D229" s="31" t="s">
        <v>43</v>
      </c>
      <c r="E229" s="32" t="n">
        <v>2.325</v>
      </c>
      <c r="F229" s="33"/>
      <c r="G229" s="34" t="n">
        <f aca="false">ROUND(E229*F229,2)</f>
        <v>0</v>
      </c>
      <c r="H229" s="33"/>
      <c r="I229" s="34" t="n">
        <f aca="false">ROUND(E229*H229,2)</f>
        <v>0</v>
      </c>
      <c r="J229" s="33"/>
      <c r="K229" s="34" t="n">
        <f aca="false">ROUND(E229*J229,2)</f>
        <v>0</v>
      </c>
      <c r="L229" s="34" t="n">
        <v>21</v>
      </c>
      <c r="M229" s="34" t="n">
        <f aca="false">G229*(1+L229/100)</f>
        <v>0</v>
      </c>
      <c r="N229" s="34" t="n">
        <v>0.15931</v>
      </c>
      <c r="O229" s="34" t="n">
        <f aca="false">ROUND(E229*N229,2)</f>
        <v>0.37</v>
      </c>
      <c r="P229" s="34" t="n">
        <v>0</v>
      </c>
      <c r="Q229" s="34" t="n">
        <f aca="false">ROUND(E229*P229,2)</f>
        <v>0</v>
      </c>
      <c r="R229" s="34" t="s">
        <v>94</v>
      </c>
      <c r="S229" s="34" t="s">
        <v>45</v>
      </c>
      <c r="T229" s="35" t="s">
        <v>46</v>
      </c>
      <c r="U229" s="36" t="n">
        <v>0.704</v>
      </c>
      <c r="V229" s="36" t="n">
        <f aca="false">ROUND(E229*U229,2)</f>
        <v>1.64</v>
      </c>
      <c r="W229" s="36"/>
      <c r="X229" s="37"/>
      <c r="Y229" s="37"/>
      <c r="Z229" s="37"/>
      <c r="AA229" s="37"/>
      <c r="AB229" s="37"/>
      <c r="AC229" s="37"/>
      <c r="AD229" s="37"/>
      <c r="AE229" s="37"/>
      <c r="AF229" s="37"/>
      <c r="AG229" s="37" t="s">
        <v>47</v>
      </c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</row>
    <row r="230" customFormat="false" ht="12.8" hidden="false" customHeight="true" outlineLevel="0" collapsed="false">
      <c r="A230" s="38"/>
      <c r="B230" s="39"/>
      <c r="C230" s="40" t="s">
        <v>301</v>
      </c>
      <c r="D230" s="40"/>
      <c r="E230" s="40"/>
      <c r="F230" s="40"/>
      <c r="G230" s="40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7"/>
      <c r="Y230" s="37"/>
      <c r="Z230" s="37"/>
      <c r="AA230" s="37"/>
      <c r="AB230" s="37"/>
      <c r="AC230" s="37"/>
      <c r="AD230" s="37"/>
      <c r="AE230" s="37"/>
      <c r="AF230" s="37"/>
      <c r="AG230" s="37" t="s">
        <v>49</v>
      </c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</row>
    <row r="231" customFormat="false" ht="12.8" hidden="false" customHeight="false" outlineLevel="0" collapsed="false">
      <c r="A231" s="38"/>
      <c r="B231" s="39"/>
      <c r="C231" s="41" t="s">
        <v>302</v>
      </c>
      <c r="D231" s="42"/>
      <c r="E231" s="4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7"/>
      <c r="Y231" s="37"/>
      <c r="Z231" s="37"/>
      <c r="AA231" s="37"/>
      <c r="AB231" s="37"/>
      <c r="AC231" s="37"/>
      <c r="AD231" s="37"/>
      <c r="AE231" s="37"/>
      <c r="AF231" s="37"/>
      <c r="AG231" s="37" t="s">
        <v>51</v>
      </c>
      <c r="AH231" s="37" t="n">
        <v>0</v>
      </c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</row>
    <row r="232" customFormat="false" ht="12.8" hidden="false" customHeight="false" outlineLevel="0" collapsed="false">
      <c r="A232" s="38"/>
      <c r="B232" s="39"/>
      <c r="C232" s="41" t="s">
        <v>303</v>
      </c>
      <c r="D232" s="42"/>
      <c r="E232" s="43" t="n">
        <v>1.125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7"/>
      <c r="Y232" s="37"/>
      <c r="Z232" s="37"/>
      <c r="AA232" s="37"/>
      <c r="AB232" s="37"/>
      <c r="AC232" s="37"/>
      <c r="AD232" s="37"/>
      <c r="AE232" s="37"/>
      <c r="AF232" s="37"/>
      <c r="AG232" s="37" t="s">
        <v>51</v>
      </c>
      <c r="AH232" s="37" t="n">
        <v>0</v>
      </c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</row>
    <row r="233" customFormat="false" ht="12.8" hidden="false" customHeight="false" outlineLevel="0" collapsed="false">
      <c r="A233" s="38"/>
      <c r="B233" s="39"/>
      <c r="C233" s="41" t="s">
        <v>304</v>
      </c>
      <c r="D233" s="42"/>
      <c r="E233" s="43" t="n">
        <v>1.2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7"/>
      <c r="Y233" s="37"/>
      <c r="Z233" s="37"/>
      <c r="AA233" s="37"/>
      <c r="AB233" s="37"/>
      <c r="AC233" s="37"/>
      <c r="AD233" s="37"/>
      <c r="AE233" s="37"/>
      <c r="AF233" s="37"/>
      <c r="AG233" s="37" t="s">
        <v>51</v>
      </c>
      <c r="AH233" s="37" t="n">
        <v>0</v>
      </c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</row>
    <row r="234" customFormat="false" ht="12.8" hidden="false" customHeight="false" outlineLevel="0" collapsed="false">
      <c r="A234" s="28" t="n">
        <v>53</v>
      </c>
      <c r="B234" s="29" t="s">
        <v>305</v>
      </c>
      <c r="C234" s="30" t="s">
        <v>306</v>
      </c>
      <c r="D234" s="31" t="s">
        <v>107</v>
      </c>
      <c r="E234" s="32" t="n">
        <v>0.16757</v>
      </c>
      <c r="F234" s="33"/>
      <c r="G234" s="34" t="n">
        <f aca="false">ROUND(E234*F234,2)</f>
        <v>0</v>
      </c>
      <c r="H234" s="33"/>
      <c r="I234" s="34" t="n">
        <f aca="false">ROUND(E234*H234,2)</f>
        <v>0</v>
      </c>
      <c r="J234" s="33"/>
      <c r="K234" s="34" t="n">
        <f aca="false">ROUND(E234*J234,2)</f>
        <v>0</v>
      </c>
      <c r="L234" s="34" t="n">
        <v>21</v>
      </c>
      <c r="M234" s="34" t="n">
        <f aca="false">G234*(1+L234/100)</f>
        <v>0</v>
      </c>
      <c r="N234" s="34" t="n">
        <v>1</v>
      </c>
      <c r="O234" s="34" t="n">
        <f aca="false">ROUND(E234*N234,2)</f>
        <v>0.17</v>
      </c>
      <c r="P234" s="34" t="n">
        <v>0</v>
      </c>
      <c r="Q234" s="34" t="n">
        <f aca="false">ROUND(E234*P234,2)</f>
        <v>0</v>
      </c>
      <c r="R234" s="34" t="s">
        <v>307</v>
      </c>
      <c r="S234" s="34" t="s">
        <v>45</v>
      </c>
      <c r="T234" s="35" t="s">
        <v>46</v>
      </c>
      <c r="U234" s="36" t="n">
        <v>0</v>
      </c>
      <c r="V234" s="36" t="n">
        <f aca="false">ROUND(E234*U234,2)</f>
        <v>0</v>
      </c>
      <c r="W234" s="36"/>
      <c r="X234" s="37"/>
      <c r="Y234" s="37"/>
      <c r="Z234" s="37"/>
      <c r="AA234" s="37"/>
      <c r="AB234" s="37"/>
      <c r="AC234" s="37"/>
      <c r="AD234" s="37"/>
      <c r="AE234" s="37"/>
      <c r="AF234" s="37"/>
      <c r="AG234" s="37" t="s">
        <v>308</v>
      </c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</row>
    <row r="235" customFormat="false" ht="12.8" hidden="false" customHeight="false" outlineLevel="0" collapsed="false">
      <c r="A235" s="38"/>
      <c r="B235" s="39"/>
      <c r="C235" s="41" t="s">
        <v>248</v>
      </c>
      <c r="D235" s="42"/>
      <c r="E235" s="43" t="n">
        <v>0.15516</v>
      </c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7"/>
      <c r="Y235" s="37"/>
      <c r="Z235" s="37"/>
      <c r="AA235" s="37"/>
      <c r="AB235" s="37"/>
      <c r="AC235" s="37"/>
      <c r="AD235" s="37"/>
      <c r="AE235" s="37"/>
      <c r="AF235" s="37"/>
      <c r="AG235" s="37" t="s">
        <v>51</v>
      </c>
      <c r="AH235" s="37" t="n">
        <v>0</v>
      </c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</row>
    <row r="236" customFormat="false" ht="12.8" hidden="false" customHeight="false" outlineLevel="0" collapsed="false">
      <c r="A236" s="38"/>
      <c r="B236" s="39"/>
      <c r="C236" s="55" t="s">
        <v>309</v>
      </c>
      <c r="D236" s="56"/>
      <c r="E236" s="57" t="n">
        <v>0.01241</v>
      </c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7"/>
      <c r="Y236" s="37"/>
      <c r="Z236" s="37"/>
      <c r="AA236" s="37"/>
      <c r="AB236" s="37"/>
      <c r="AC236" s="37"/>
      <c r="AD236" s="37"/>
      <c r="AE236" s="37"/>
      <c r="AF236" s="37"/>
      <c r="AG236" s="37" t="s">
        <v>51</v>
      </c>
      <c r="AH236" s="37" t="n">
        <v>4</v>
      </c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</row>
    <row r="237" customFormat="false" ht="12.8" hidden="false" customHeight="false" outlineLevel="0" collapsed="false">
      <c r="A237" s="28" t="n">
        <v>54</v>
      </c>
      <c r="B237" s="29" t="s">
        <v>310</v>
      </c>
      <c r="C237" s="30" t="s">
        <v>311</v>
      </c>
      <c r="D237" s="31" t="s">
        <v>107</v>
      </c>
      <c r="E237" s="32" t="n">
        <v>5.44282</v>
      </c>
      <c r="F237" s="33"/>
      <c r="G237" s="34" t="n">
        <f aca="false">ROUND(E237*F237,2)</f>
        <v>0</v>
      </c>
      <c r="H237" s="33"/>
      <c r="I237" s="34" t="n">
        <f aca="false">ROUND(E237*H237,2)</f>
        <v>0</v>
      </c>
      <c r="J237" s="33"/>
      <c r="K237" s="34" t="n">
        <f aca="false">ROUND(E237*J237,2)</f>
        <v>0</v>
      </c>
      <c r="L237" s="34" t="n">
        <v>21</v>
      </c>
      <c r="M237" s="34" t="n">
        <f aca="false">G237*(1+L237/100)</f>
        <v>0</v>
      </c>
      <c r="N237" s="34" t="n">
        <v>1</v>
      </c>
      <c r="O237" s="34" t="n">
        <f aca="false">ROUND(E237*N237,2)</f>
        <v>5.44</v>
      </c>
      <c r="P237" s="34" t="n">
        <v>0</v>
      </c>
      <c r="Q237" s="34" t="n">
        <f aca="false">ROUND(E237*P237,2)</f>
        <v>0</v>
      </c>
      <c r="R237" s="34" t="s">
        <v>307</v>
      </c>
      <c r="S237" s="34" t="s">
        <v>45</v>
      </c>
      <c r="T237" s="35" t="s">
        <v>46</v>
      </c>
      <c r="U237" s="36" t="n">
        <v>0</v>
      </c>
      <c r="V237" s="36" t="n">
        <f aca="false">ROUND(E237*U237,2)</f>
        <v>0</v>
      </c>
      <c r="W237" s="36"/>
      <c r="X237" s="37"/>
      <c r="Y237" s="37"/>
      <c r="Z237" s="37"/>
      <c r="AA237" s="37"/>
      <c r="AB237" s="37"/>
      <c r="AC237" s="37"/>
      <c r="AD237" s="37"/>
      <c r="AE237" s="37"/>
      <c r="AF237" s="37"/>
      <c r="AG237" s="37" t="s">
        <v>308</v>
      </c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</row>
    <row r="238" customFormat="false" ht="12.8" hidden="false" customHeight="false" outlineLevel="0" collapsed="false">
      <c r="A238" s="38"/>
      <c r="B238" s="39"/>
      <c r="C238" s="41" t="s">
        <v>245</v>
      </c>
      <c r="D238" s="42"/>
      <c r="E238" s="4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7"/>
      <c r="Y238" s="37"/>
      <c r="Z238" s="37"/>
      <c r="AA238" s="37"/>
      <c r="AB238" s="37"/>
      <c r="AC238" s="37"/>
      <c r="AD238" s="37"/>
      <c r="AE238" s="37"/>
      <c r="AF238" s="37"/>
      <c r="AG238" s="37" t="s">
        <v>51</v>
      </c>
      <c r="AH238" s="37" t="n">
        <v>0</v>
      </c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</row>
    <row r="239" customFormat="false" ht="12.8" hidden="false" customHeight="false" outlineLevel="0" collapsed="false">
      <c r="A239" s="38"/>
      <c r="B239" s="39"/>
      <c r="C239" s="41" t="s">
        <v>246</v>
      </c>
      <c r="D239" s="42"/>
      <c r="E239" s="43" t="n">
        <v>4.94802</v>
      </c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7"/>
      <c r="Y239" s="37"/>
      <c r="Z239" s="37"/>
      <c r="AA239" s="37"/>
      <c r="AB239" s="37"/>
      <c r="AC239" s="37"/>
      <c r="AD239" s="37"/>
      <c r="AE239" s="37"/>
      <c r="AF239" s="37"/>
      <c r="AG239" s="37" t="s">
        <v>51</v>
      </c>
      <c r="AH239" s="37" t="n">
        <v>0</v>
      </c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</row>
    <row r="240" customFormat="false" ht="12.8" hidden="false" customHeight="false" outlineLevel="0" collapsed="false">
      <c r="A240" s="38"/>
      <c r="B240" s="39"/>
      <c r="C240" s="55" t="s">
        <v>312</v>
      </c>
      <c r="D240" s="56"/>
      <c r="E240" s="57" t="n">
        <v>0.4948</v>
      </c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7"/>
      <c r="Y240" s="37"/>
      <c r="Z240" s="37"/>
      <c r="AA240" s="37"/>
      <c r="AB240" s="37"/>
      <c r="AC240" s="37"/>
      <c r="AD240" s="37"/>
      <c r="AE240" s="37"/>
      <c r="AF240" s="37"/>
      <c r="AG240" s="37" t="s">
        <v>51</v>
      </c>
      <c r="AH240" s="37" t="n">
        <v>4</v>
      </c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</row>
    <row r="241" customFormat="false" ht="12.8" hidden="false" customHeight="false" outlineLevel="0" collapsed="false">
      <c r="A241" s="20" t="s">
        <v>37</v>
      </c>
      <c r="B241" s="21" t="s">
        <v>313</v>
      </c>
      <c r="C241" s="22" t="s">
        <v>314</v>
      </c>
      <c r="D241" s="23"/>
      <c r="E241" s="24"/>
      <c r="F241" s="25"/>
      <c r="G241" s="25" t="n">
        <f aca="false">SUMIF(AG242:AG352,"&lt;&gt;NOR",G242:G352)</f>
        <v>0</v>
      </c>
      <c r="H241" s="25"/>
      <c r="I241" s="25" t="n">
        <f aca="false">SUM(I242:I352)</f>
        <v>0</v>
      </c>
      <c r="J241" s="25"/>
      <c r="K241" s="25" t="n">
        <f aca="false">SUM(K242:K352)</f>
        <v>0</v>
      </c>
      <c r="L241" s="25"/>
      <c r="M241" s="25" t="n">
        <f aca="false">SUM(M242:M352)</f>
        <v>0</v>
      </c>
      <c r="N241" s="25"/>
      <c r="O241" s="25" t="n">
        <f aca="false">SUM(O242:O352)</f>
        <v>190.74</v>
      </c>
      <c r="P241" s="25"/>
      <c r="Q241" s="25" t="n">
        <f aca="false">SUM(Q242:Q352)</f>
        <v>0</v>
      </c>
      <c r="R241" s="25"/>
      <c r="S241" s="25"/>
      <c r="T241" s="26"/>
      <c r="U241" s="27"/>
      <c r="V241" s="27" t="n">
        <f aca="false">SUM(V242:V352)</f>
        <v>1063.11</v>
      </c>
      <c r="W241" s="27"/>
      <c r="AG241" s="0" t="s">
        <v>40</v>
      </c>
    </row>
    <row r="242" customFormat="false" ht="28.35" hidden="false" customHeight="false" outlineLevel="0" collapsed="false">
      <c r="A242" s="28" t="n">
        <v>55</v>
      </c>
      <c r="B242" s="29" t="s">
        <v>315</v>
      </c>
      <c r="C242" s="30" t="s">
        <v>316</v>
      </c>
      <c r="D242" s="31" t="s">
        <v>57</v>
      </c>
      <c r="E242" s="32" t="n">
        <v>52.051</v>
      </c>
      <c r="F242" s="33"/>
      <c r="G242" s="34" t="n">
        <f aca="false">ROUND(E242*F242,2)</f>
        <v>0</v>
      </c>
      <c r="H242" s="33"/>
      <c r="I242" s="34" t="n">
        <f aca="false">ROUND(E242*H242,2)</f>
        <v>0</v>
      </c>
      <c r="J242" s="33"/>
      <c r="K242" s="34" t="n">
        <f aca="false">ROUND(E242*J242,2)</f>
        <v>0</v>
      </c>
      <c r="L242" s="34" t="n">
        <v>21</v>
      </c>
      <c r="M242" s="34" t="n">
        <f aca="false">G242*(1+L242/100)</f>
        <v>0</v>
      </c>
      <c r="N242" s="34" t="n">
        <v>2.52514</v>
      </c>
      <c r="O242" s="34" t="n">
        <f aca="false">ROUND(E242*N242,2)</f>
        <v>131.44</v>
      </c>
      <c r="P242" s="34" t="n">
        <v>0</v>
      </c>
      <c r="Q242" s="34" t="n">
        <f aca="false">ROUND(E242*P242,2)</f>
        <v>0</v>
      </c>
      <c r="R242" s="34" t="s">
        <v>94</v>
      </c>
      <c r="S242" s="34" t="s">
        <v>45</v>
      </c>
      <c r="T242" s="35" t="s">
        <v>46</v>
      </c>
      <c r="U242" s="36" t="n">
        <v>0.987</v>
      </c>
      <c r="V242" s="36" t="n">
        <f aca="false">ROUND(E242*U242,2)</f>
        <v>51.37</v>
      </c>
      <c r="W242" s="36"/>
      <c r="X242" s="37"/>
      <c r="Y242" s="37"/>
      <c r="Z242" s="37"/>
      <c r="AA242" s="37"/>
      <c r="AB242" s="37"/>
      <c r="AC242" s="37"/>
      <c r="AD242" s="37"/>
      <c r="AE242" s="37"/>
      <c r="AF242" s="37"/>
      <c r="AG242" s="37" t="s">
        <v>47</v>
      </c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</row>
    <row r="243" customFormat="false" ht="12.8" hidden="false" customHeight="false" outlineLevel="0" collapsed="false">
      <c r="A243" s="38"/>
      <c r="B243" s="39"/>
      <c r="C243" s="41" t="s">
        <v>317</v>
      </c>
      <c r="D243" s="42"/>
      <c r="E243" s="43" t="n">
        <v>53.482</v>
      </c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7"/>
      <c r="Y243" s="37"/>
      <c r="Z243" s="37"/>
      <c r="AA243" s="37"/>
      <c r="AB243" s="37"/>
      <c r="AC243" s="37"/>
      <c r="AD243" s="37"/>
      <c r="AE243" s="37"/>
      <c r="AF243" s="37"/>
      <c r="AG243" s="37" t="s">
        <v>51</v>
      </c>
      <c r="AH243" s="37" t="n">
        <v>0</v>
      </c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</row>
    <row r="244" customFormat="false" ht="12.8" hidden="false" customHeight="false" outlineLevel="0" collapsed="false">
      <c r="A244" s="38"/>
      <c r="B244" s="39"/>
      <c r="C244" s="41" t="s">
        <v>318</v>
      </c>
      <c r="D244" s="42"/>
      <c r="E244" s="43" t="n">
        <v>-2.431</v>
      </c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7"/>
      <c r="Y244" s="37"/>
      <c r="Z244" s="37"/>
      <c r="AA244" s="37"/>
      <c r="AB244" s="37"/>
      <c r="AC244" s="37"/>
      <c r="AD244" s="37"/>
      <c r="AE244" s="37"/>
      <c r="AF244" s="37"/>
      <c r="AG244" s="37" t="s">
        <v>51</v>
      </c>
      <c r="AH244" s="37" t="n">
        <v>0</v>
      </c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</row>
    <row r="245" customFormat="false" ht="12.8" hidden="false" customHeight="false" outlineLevel="0" collapsed="false">
      <c r="A245" s="38"/>
      <c r="B245" s="39"/>
      <c r="C245" s="41" t="s">
        <v>319</v>
      </c>
      <c r="D245" s="42"/>
      <c r="E245" s="43" t="n">
        <v>0.6</v>
      </c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7"/>
      <c r="Y245" s="37"/>
      <c r="Z245" s="37"/>
      <c r="AA245" s="37"/>
      <c r="AB245" s="37"/>
      <c r="AC245" s="37"/>
      <c r="AD245" s="37"/>
      <c r="AE245" s="37"/>
      <c r="AF245" s="37"/>
      <c r="AG245" s="37" t="s">
        <v>51</v>
      </c>
      <c r="AH245" s="37" t="n">
        <v>0</v>
      </c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</row>
    <row r="246" customFormat="false" ht="12.8" hidden="false" customHeight="false" outlineLevel="0" collapsed="false">
      <c r="A246" s="38"/>
      <c r="B246" s="39"/>
      <c r="C246" s="41" t="s">
        <v>320</v>
      </c>
      <c r="D246" s="42"/>
      <c r="E246" s="43" t="n">
        <v>0.4</v>
      </c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7"/>
      <c r="Y246" s="37"/>
      <c r="Z246" s="37"/>
      <c r="AA246" s="37"/>
      <c r="AB246" s="37"/>
      <c r="AC246" s="37"/>
      <c r="AD246" s="37"/>
      <c r="AE246" s="37"/>
      <c r="AF246" s="37"/>
      <c r="AG246" s="37" t="s">
        <v>51</v>
      </c>
      <c r="AH246" s="37" t="n">
        <v>0</v>
      </c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</row>
    <row r="247" customFormat="false" ht="19.4" hidden="false" customHeight="false" outlineLevel="0" collapsed="false">
      <c r="A247" s="28" t="n">
        <v>56</v>
      </c>
      <c r="B247" s="29" t="s">
        <v>321</v>
      </c>
      <c r="C247" s="30" t="s">
        <v>322</v>
      </c>
      <c r="D247" s="31" t="s">
        <v>43</v>
      </c>
      <c r="E247" s="32" t="n">
        <v>212.2828</v>
      </c>
      <c r="F247" s="33"/>
      <c r="G247" s="34" t="n">
        <f aca="false">ROUND(E247*F247,2)</f>
        <v>0</v>
      </c>
      <c r="H247" s="33"/>
      <c r="I247" s="34" t="n">
        <f aca="false">ROUND(E247*H247,2)</f>
        <v>0</v>
      </c>
      <c r="J247" s="33"/>
      <c r="K247" s="34" t="n">
        <f aca="false">ROUND(E247*J247,2)</f>
        <v>0</v>
      </c>
      <c r="L247" s="34" t="n">
        <v>21</v>
      </c>
      <c r="M247" s="34" t="n">
        <f aca="false">G247*(1+L247/100)</f>
        <v>0</v>
      </c>
      <c r="N247" s="34" t="n">
        <v>0.04842</v>
      </c>
      <c r="O247" s="34" t="n">
        <f aca="false">ROUND(E247*N247,2)</f>
        <v>10.28</v>
      </c>
      <c r="P247" s="34" t="n">
        <v>0</v>
      </c>
      <c r="Q247" s="34" t="n">
        <f aca="false">ROUND(E247*P247,2)</f>
        <v>0</v>
      </c>
      <c r="R247" s="34" t="s">
        <v>94</v>
      </c>
      <c r="S247" s="34" t="s">
        <v>45</v>
      </c>
      <c r="T247" s="35" t="s">
        <v>46</v>
      </c>
      <c r="U247" s="36" t="n">
        <v>0.65</v>
      </c>
      <c r="V247" s="36" t="n">
        <f aca="false">ROUND(E247*U247,2)</f>
        <v>137.98</v>
      </c>
      <c r="W247" s="36"/>
      <c r="X247" s="37"/>
      <c r="Y247" s="37"/>
      <c r="Z247" s="37"/>
      <c r="AA247" s="37"/>
      <c r="AB247" s="37"/>
      <c r="AC247" s="37"/>
      <c r="AD247" s="37"/>
      <c r="AE247" s="37"/>
      <c r="AF247" s="37"/>
      <c r="AG247" s="37" t="s">
        <v>47</v>
      </c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</row>
    <row r="248" customFormat="false" ht="12.8" hidden="false" customHeight="true" outlineLevel="0" collapsed="false">
      <c r="A248" s="38"/>
      <c r="B248" s="39"/>
      <c r="C248" s="40" t="s">
        <v>323</v>
      </c>
      <c r="D248" s="40"/>
      <c r="E248" s="40"/>
      <c r="F248" s="40"/>
      <c r="G248" s="40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7"/>
      <c r="Y248" s="37"/>
      <c r="Z248" s="37"/>
      <c r="AA248" s="37"/>
      <c r="AB248" s="37"/>
      <c r="AC248" s="37"/>
      <c r="AD248" s="37"/>
      <c r="AE248" s="37"/>
      <c r="AF248" s="37"/>
      <c r="AG248" s="37" t="s">
        <v>49</v>
      </c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</row>
    <row r="249" customFormat="false" ht="12.8" hidden="false" customHeight="false" outlineLevel="0" collapsed="false">
      <c r="A249" s="38"/>
      <c r="B249" s="39"/>
      <c r="C249" s="41" t="s">
        <v>324</v>
      </c>
      <c r="D249" s="42"/>
      <c r="E249" s="43" t="n">
        <v>95.1286</v>
      </c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7"/>
      <c r="Y249" s="37"/>
      <c r="Z249" s="37"/>
      <c r="AA249" s="37"/>
      <c r="AB249" s="37"/>
      <c r="AC249" s="37"/>
      <c r="AD249" s="37"/>
      <c r="AE249" s="37"/>
      <c r="AF249" s="37"/>
      <c r="AG249" s="37" t="s">
        <v>51</v>
      </c>
      <c r="AH249" s="37" t="n">
        <v>0</v>
      </c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</row>
    <row r="250" customFormat="false" ht="12.8" hidden="false" customHeight="false" outlineLevel="0" collapsed="false">
      <c r="A250" s="38"/>
      <c r="B250" s="39"/>
      <c r="C250" s="41" t="s">
        <v>325</v>
      </c>
      <c r="D250" s="42"/>
      <c r="E250" s="43" t="n">
        <v>51.9792</v>
      </c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7"/>
      <c r="Y250" s="37"/>
      <c r="Z250" s="37"/>
      <c r="AA250" s="37"/>
      <c r="AB250" s="37"/>
      <c r="AC250" s="37"/>
      <c r="AD250" s="37"/>
      <c r="AE250" s="37"/>
      <c r="AF250" s="37"/>
      <c r="AG250" s="37" t="s">
        <v>51</v>
      </c>
      <c r="AH250" s="37" t="n">
        <v>0</v>
      </c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</row>
    <row r="251" customFormat="false" ht="12.8" hidden="false" customHeight="false" outlineLevel="0" collapsed="false">
      <c r="A251" s="38"/>
      <c r="B251" s="39"/>
      <c r="C251" s="41" t="s">
        <v>326</v>
      </c>
      <c r="D251" s="42"/>
      <c r="E251" s="43" t="n">
        <v>51.205</v>
      </c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7"/>
      <c r="Y251" s="37"/>
      <c r="Z251" s="37"/>
      <c r="AA251" s="37"/>
      <c r="AB251" s="37"/>
      <c r="AC251" s="37"/>
      <c r="AD251" s="37"/>
      <c r="AE251" s="37"/>
      <c r="AF251" s="37"/>
      <c r="AG251" s="37" t="s">
        <v>51</v>
      </c>
      <c r="AH251" s="37" t="n">
        <v>0</v>
      </c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</row>
    <row r="252" customFormat="false" ht="12.8" hidden="false" customHeight="false" outlineLevel="0" collapsed="false">
      <c r="A252" s="38"/>
      <c r="B252" s="39"/>
      <c r="C252" s="41" t="s">
        <v>327</v>
      </c>
      <c r="D252" s="42"/>
      <c r="E252" s="43" t="n">
        <v>20.02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7"/>
      <c r="Y252" s="37"/>
      <c r="Z252" s="37"/>
      <c r="AA252" s="37"/>
      <c r="AB252" s="37"/>
      <c r="AC252" s="37"/>
      <c r="AD252" s="37"/>
      <c r="AE252" s="37"/>
      <c r="AF252" s="37"/>
      <c r="AG252" s="37" t="s">
        <v>51</v>
      </c>
      <c r="AH252" s="37" t="n">
        <v>0</v>
      </c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</row>
    <row r="253" customFormat="false" ht="12.8" hidden="false" customHeight="false" outlineLevel="0" collapsed="false">
      <c r="A253" s="38"/>
      <c r="B253" s="39"/>
      <c r="C253" s="41" t="s">
        <v>328</v>
      </c>
      <c r="D253" s="42"/>
      <c r="E253" s="43" t="n">
        <v>-11.05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7"/>
      <c r="Y253" s="37"/>
      <c r="Z253" s="37"/>
      <c r="AA253" s="37"/>
      <c r="AB253" s="37"/>
      <c r="AC253" s="37"/>
      <c r="AD253" s="37"/>
      <c r="AE253" s="37"/>
      <c r="AF253" s="37"/>
      <c r="AG253" s="37" t="s">
        <v>51</v>
      </c>
      <c r="AH253" s="37" t="n">
        <v>0</v>
      </c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</row>
    <row r="254" customFormat="false" ht="12.8" hidden="false" customHeight="false" outlineLevel="0" collapsed="false">
      <c r="A254" s="38"/>
      <c r="B254" s="39"/>
      <c r="C254" s="41" t="s">
        <v>329</v>
      </c>
      <c r="D254" s="42"/>
      <c r="E254" s="43" t="n">
        <v>3</v>
      </c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7"/>
      <c r="Y254" s="37"/>
      <c r="Z254" s="37"/>
      <c r="AA254" s="37"/>
      <c r="AB254" s="37"/>
      <c r="AC254" s="37"/>
      <c r="AD254" s="37"/>
      <c r="AE254" s="37"/>
      <c r="AF254" s="37"/>
      <c r="AG254" s="37" t="s">
        <v>51</v>
      </c>
      <c r="AH254" s="37" t="n">
        <v>0</v>
      </c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</row>
    <row r="255" customFormat="false" ht="12.8" hidden="false" customHeight="false" outlineLevel="0" collapsed="false">
      <c r="A255" s="38"/>
      <c r="B255" s="39"/>
      <c r="C255" s="41" t="s">
        <v>330</v>
      </c>
      <c r="D255" s="42"/>
      <c r="E255" s="43" t="n">
        <v>2</v>
      </c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7"/>
      <c r="Y255" s="37"/>
      <c r="Z255" s="37"/>
      <c r="AA255" s="37"/>
      <c r="AB255" s="37"/>
      <c r="AC255" s="37"/>
      <c r="AD255" s="37"/>
      <c r="AE255" s="37"/>
      <c r="AF255" s="37"/>
      <c r="AG255" s="37" t="s">
        <v>51</v>
      </c>
      <c r="AH255" s="37" t="n">
        <v>0</v>
      </c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</row>
    <row r="256" customFormat="false" ht="19.4" hidden="false" customHeight="false" outlineLevel="0" collapsed="false">
      <c r="A256" s="28" t="n">
        <v>57</v>
      </c>
      <c r="B256" s="29" t="s">
        <v>331</v>
      </c>
      <c r="C256" s="30" t="s">
        <v>332</v>
      </c>
      <c r="D256" s="31" t="s">
        <v>43</v>
      </c>
      <c r="E256" s="32" t="n">
        <v>212.2828</v>
      </c>
      <c r="F256" s="33"/>
      <c r="G256" s="34" t="n">
        <f aca="false">ROUND(E256*F256,2)</f>
        <v>0</v>
      </c>
      <c r="H256" s="33"/>
      <c r="I256" s="34" t="n">
        <f aca="false">ROUND(E256*H256,2)</f>
        <v>0</v>
      </c>
      <c r="J256" s="33"/>
      <c r="K256" s="34" t="n">
        <f aca="false">ROUND(E256*J256,2)</f>
        <v>0</v>
      </c>
      <c r="L256" s="34" t="n">
        <v>21</v>
      </c>
      <c r="M256" s="34" t="n">
        <f aca="false">G256*(1+L256/100)</f>
        <v>0</v>
      </c>
      <c r="N256" s="34" t="n">
        <v>0</v>
      </c>
      <c r="O256" s="34" t="n">
        <f aca="false">ROUND(E256*N256,2)</f>
        <v>0</v>
      </c>
      <c r="P256" s="34" t="n">
        <v>0</v>
      </c>
      <c r="Q256" s="34" t="n">
        <f aca="false">ROUND(E256*P256,2)</f>
        <v>0</v>
      </c>
      <c r="R256" s="34" t="s">
        <v>94</v>
      </c>
      <c r="S256" s="34" t="s">
        <v>45</v>
      </c>
      <c r="T256" s="35" t="s">
        <v>46</v>
      </c>
      <c r="U256" s="36" t="n">
        <v>0.173</v>
      </c>
      <c r="V256" s="36" t="n">
        <f aca="false">ROUND(E256*U256,2)</f>
        <v>36.72</v>
      </c>
      <c r="W256" s="36"/>
      <c r="X256" s="37"/>
      <c r="Y256" s="37"/>
      <c r="Z256" s="37"/>
      <c r="AA256" s="37"/>
      <c r="AB256" s="37"/>
      <c r="AC256" s="37"/>
      <c r="AD256" s="37"/>
      <c r="AE256" s="37"/>
      <c r="AF256" s="37"/>
      <c r="AG256" s="37" t="s">
        <v>47</v>
      </c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</row>
    <row r="257" customFormat="false" ht="12.8" hidden="false" customHeight="true" outlineLevel="0" collapsed="false">
      <c r="A257" s="38"/>
      <c r="B257" s="39"/>
      <c r="C257" s="40" t="s">
        <v>323</v>
      </c>
      <c r="D257" s="40"/>
      <c r="E257" s="40"/>
      <c r="F257" s="40"/>
      <c r="G257" s="40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7"/>
      <c r="Y257" s="37"/>
      <c r="Z257" s="37"/>
      <c r="AA257" s="37"/>
      <c r="AB257" s="37"/>
      <c r="AC257" s="37"/>
      <c r="AD257" s="37"/>
      <c r="AE257" s="37"/>
      <c r="AF257" s="37"/>
      <c r="AG257" s="37" t="s">
        <v>49</v>
      </c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</row>
    <row r="258" customFormat="false" ht="12.8" hidden="false" customHeight="false" outlineLevel="0" collapsed="false">
      <c r="A258" s="38"/>
      <c r="B258" s="39"/>
      <c r="C258" s="41" t="s">
        <v>333</v>
      </c>
      <c r="D258" s="42"/>
      <c r="E258" s="43" t="n">
        <v>212.2828</v>
      </c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7"/>
      <c r="Y258" s="37"/>
      <c r="Z258" s="37"/>
      <c r="AA258" s="37"/>
      <c r="AB258" s="37"/>
      <c r="AC258" s="37"/>
      <c r="AD258" s="37"/>
      <c r="AE258" s="37"/>
      <c r="AF258" s="37"/>
      <c r="AG258" s="37" t="s">
        <v>51</v>
      </c>
      <c r="AH258" s="37" t="n">
        <v>5</v>
      </c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</row>
    <row r="259" customFormat="false" ht="12.8" hidden="false" customHeight="false" outlineLevel="0" collapsed="false">
      <c r="A259" s="28" t="n">
        <v>58</v>
      </c>
      <c r="B259" s="29" t="s">
        <v>334</v>
      </c>
      <c r="C259" s="30" t="s">
        <v>335</v>
      </c>
      <c r="D259" s="31" t="s">
        <v>228</v>
      </c>
      <c r="E259" s="32" t="n">
        <v>19.7</v>
      </c>
      <c r="F259" s="33"/>
      <c r="G259" s="34" t="n">
        <f aca="false">ROUND(E259*F259,2)</f>
        <v>0</v>
      </c>
      <c r="H259" s="33"/>
      <c r="I259" s="34" t="n">
        <f aca="false">ROUND(E259*H259,2)</f>
        <v>0</v>
      </c>
      <c r="J259" s="33"/>
      <c r="K259" s="34" t="n">
        <f aca="false">ROUND(E259*J259,2)</f>
        <v>0</v>
      </c>
      <c r="L259" s="34" t="n">
        <v>21</v>
      </c>
      <c r="M259" s="34" t="n">
        <f aca="false">G259*(1+L259/100)</f>
        <v>0</v>
      </c>
      <c r="N259" s="34" t="n">
        <v>0.03047</v>
      </c>
      <c r="O259" s="34" t="n">
        <f aca="false">ROUND(E259*N259,2)</f>
        <v>0.6</v>
      </c>
      <c r="P259" s="34" t="n">
        <v>0</v>
      </c>
      <c r="Q259" s="34" t="n">
        <f aca="false">ROUND(E259*P259,2)</f>
        <v>0</v>
      </c>
      <c r="R259" s="34" t="s">
        <v>94</v>
      </c>
      <c r="S259" s="34" t="s">
        <v>45</v>
      </c>
      <c r="T259" s="35" t="s">
        <v>46</v>
      </c>
      <c r="U259" s="36" t="n">
        <v>0.87</v>
      </c>
      <c r="V259" s="36" t="n">
        <f aca="false">ROUND(E259*U259,2)</f>
        <v>17.14</v>
      </c>
      <c r="W259" s="36"/>
      <c r="X259" s="37"/>
      <c r="Y259" s="37"/>
      <c r="Z259" s="37"/>
      <c r="AA259" s="37"/>
      <c r="AB259" s="37"/>
      <c r="AC259" s="37"/>
      <c r="AD259" s="37"/>
      <c r="AE259" s="37"/>
      <c r="AF259" s="37"/>
      <c r="AG259" s="37" t="s">
        <v>47</v>
      </c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</row>
    <row r="260" customFormat="false" ht="12.8" hidden="false" customHeight="true" outlineLevel="0" collapsed="false">
      <c r="A260" s="38"/>
      <c r="B260" s="39"/>
      <c r="C260" s="40" t="s">
        <v>323</v>
      </c>
      <c r="D260" s="40"/>
      <c r="E260" s="40"/>
      <c r="F260" s="40"/>
      <c r="G260" s="40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7"/>
      <c r="Y260" s="37"/>
      <c r="Z260" s="37"/>
      <c r="AA260" s="37"/>
      <c r="AB260" s="37"/>
      <c r="AC260" s="37"/>
      <c r="AD260" s="37"/>
      <c r="AE260" s="37"/>
      <c r="AF260" s="37"/>
      <c r="AG260" s="37" t="s">
        <v>49</v>
      </c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</row>
    <row r="261" customFormat="false" ht="12.8" hidden="false" customHeight="false" outlineLevel="0" collapsed="false">
      <c r="A261" s="38"/>
      <c r="B261" s="39"/>
      <c r="C261" s="41" t="s">
        <v>336</v>
      </c>
      <c r="D261" s="42"/>
      <c r="E261" s="43" t="n">
        <v>13.7</v>
      </c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7"/>
      <c r="Y261" s="37"/>
      <c r="Z261" s="37"/>
      <c r="AA261" s="37"/>
      <c r="AB261" s="37"/>
      <c r="AC261" s="37"/>
      <c r="AD261" s="37"/>
      <c r="AE261" s="37"/>
      <c r="AF261" s="37"/>
      <c r="AG261" s="37" t="s">
        <v>51</v>
      </c>
      <c r="AH261" s="37" t="n">
        <v>0</v>
      </c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</row>
    <row r="262" customFormat="false" ht="12.8" hidden="false" customHeight="false" outlineLevel="0" collapsed="false">
      <c r="A262" s="38"/>
      <c r="B262" s="39"/>
      <c r="C262" s="41" t="s">
        <v>337</v>
      </c>
      <c r="D262" s="42"/>
      <c r="E262" s="43" t="n">
        <v>6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7"/>
      <c r="Y262" s="37"/>
      <c r="Z262" s="37"/>
      <c r="AA262" s="37"/>
      <c r="AB262" s="37"/>
      <c r="AC262" s="37"/>
      <c r="AD262" s="37"/>
      <c r="AE262" s="37"/>
      <c r="AF262" s="37"/>
      <c r="AG262" s="37" t="s">
        <v>51</v>
      </c>
      <c r="AH262" s="37" t="n">
        <v>0</v>
      </c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</row>
    <row r="263" customFormat="false" ht="12.8" hidden="false" customHeight="false" outlineLevel="0" collapsed="false">
      <c r="A263" s="28" t="n">
        <v>59</v>
      </c>
      <c r="B263" s="29" t="s">
        <v>338</v>
      </c>
      <c r="C263" s="30" t="s">
        <v>339</v>
      </c>
      <c r="D263" s="31" t="s">
        <v>228</v>
      </c>
      <c r="E263" s="32" t="n">
        <v>19.7</v>
      </c>
      <c r="F263" s="33"/>
      <c r="G263" s="34" t="n">
        <f aca="false">ROUND(E263*F263,2)</f>
        <v>0</v>
      </c>
      <c r="H263" s="33"/>
      <c r="I263" s="34" t="n">
        <f aca="false">ROUND(E263*H263,2)</f>
        <v>0</v>
      </c>
      <c r="J263" s="33"/>
      <c r="K263" s="34" t="n">
        <f aca="false">ROUND(E263*J263,2)</f>
        <v>0</v>
      </c>
      <c r="L263" s="34" t="n">
        <v>21</v>
      </c>
      <c r="M263" s="34" t="n">
        <f aca="false">G263*(1+L263/100)</f>
        <v>0</v>
      </c>
      <c r="N263" s="34" t="n">
        <v>0</v>
      </c>
      <c r="O263" s="34" t="n">
        <f aca="false">ROUND(E263*N263,2)</f>
        <v>0</v>
      </c>
      <c r="P263" s="34" t="n">
        <v>0</v>
      </c>
      <c r="Q263" s="34" t="n">
        <f aca="false">ROUND(E263*P263,2)</f>
        <v>0</v>
      </c>
      <c r="R263" s="34" t="s">
        <v>94</v>
      </c>
      <c r="S263" s="34" t="s">
        <v>45</v>
      </c>
      <c r="T263" s="35" t="s">
        <v>46</v>
      </c>
      <c r="U263" s="36" t="n">
        <v>0.232</v>
      </c>
      <c r="V263" s="36" t="n">
        <f aca="false">ROUND(E263*U263,2)</f>
        <v>4.57</v>
      </c>
      <c r="W263" s="36"/>
      <c r="X263" s="37"/>
      <c r="Y263" s="37"/>
      <c r="Z263" s="37"/>
      <c r="AA263" s="37"/>
      <c r="AB263" s="37"/>
      <c r="AC263" s="37"/>
      <c r="AD263" s="37"/>
      <c r="AE263" s="37"/>
      <c r="AF263" s="37"/>
      <c r="AG263" s="37" t="s">
        <v>47</v>
      </c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</row>
    <row r="264" customFormat="false" ht="12.8" hidden="false" customHeight="true" outlineLevel="0" collapsed="false">
      <c r="A264" s="38"/>
      <c r="B264" s="39"/>
      <c r="C264" s="40" t="s">
        <v>323</v>
      </c>
      <c r="D264" s="40"/>
      <c r="E264" s="40"/>
      <c r="F264" s="40"/>
      <c r="G264" s="40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7"/>
      <c r="Y264" s="37"/>
      <c r="Z264" s="37"/>
      <c r="AA264" s="37"/>
      <c r="AB264" s="37"/>
      <c r="AC264" s="37"/>
      <c r="AD264" s="37"/>
      <c r="AE264" s="37"/>
      <c r="AF264" s="37"/>
      <c r="AG264" s="37" t="s">
        <v>49</v>
      </c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</row>
    <row r="265" customFormat="false" ht="12.8" hidden="false" customHeight="false" outlineLevel="0" collapsed="false">
      <c r="A265" s="38"/>
      <c r="B265" s="39"/>
      <c r="C265" s="41" t="s">
        <v>259</v>
      </c>
      <c r="D265" s="42"/>
      <c r="E265" s="43" t="n">
        <v>19.7</v>
      </c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7"/>
      <c r="Y265" s="37"/>
      <c r="Z265" s="37"/>
      <c r="AA265" s="37"/>
      <c r="AB265" s="37"/>
      <c r="AC265" s="37"/>
      <c r="AD265" s="37"/>
      <c r="AE265" s="37"/>
      <c r="AF265" s="37"/>
      <c r="AG265" s="37" t="s">
        <v>51</v>
      </c>
      <c r="AH265" s="37" t="n">
        <v>5</v>
      </c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</row>
    <row r="266" customFormat="false" ht="12.8" hidden="false" customHeight="false" outlineLevel="0" collapsed="false">
      <c r="A266" s="28" t="n">
        <v>60</v>
      </c>
      <c r="B266" s="29" t="s">
        <v>340</v>
      </c>
      <c r="C266" s="30" t="s">
        <v>341</v>
      </c>
      <c r="D266" s="31" t="s">
        <v>107</v>
      </c>
      <c r="E266" s="32" t="n">
        <v>3.523</v>
      </c>
      <c r="F266" s="33"/>
      <c r="G266" s="34" t="n">
        <f aca="false">ROUND(E266*F266,2)</f>
        <v>0</v>
      </c>
      <c r="H266" s="33"/>
      <c r="I266" s="34" t="n">
        <f aca="false">ROUND(E266*H266,2)</f>
        <v>0</v>
      </c>
      <c r="J266" s="33"/>
      <c r="K266" s="34" t="n">
        <f aca="false">ROUND(E266*J266,2)</f>
        <v>0</v>
      </c>
      <c r="L266" s="34" t="n">
        <v>21</v>
      </c>
      <c r="M266" s="34" t="n">
        <f aca="false">G266*(1+L266/100)</f>
        <v>0</v>
      </c>
      <c r="N266" s="34" t="n">
        <v>1.02139</v>
      </c>
      <c r="O266" s="34" t="n">
        <f aca="false">ROUND(E266*N266,2)</f>
        <v>3.6</v>
      </c>
      <c r="P266" s="34" t="n">
        <v>0</v>
      </c>
      <c r="Q266" s="34" t="n">
        <f aca="false">ROUND(E266*P266,2)</f>
        <v>0</v>
      </c>
      <c r="R266" s="34" t="s">
        <v>94</v>
      </c>
      <c r="S266" s="34" t="s">
        <v>45</v>
      </c>
      <c r="T266" s="35" t="s">
        <v>46</v>
      </c>
      <c r="U266" s="36" t="n">
        <v>26.616</v>
      </c>
      <c r="V266" s="36" t="n">
        <f aca="false">ROUND(E266*U266,2)</f>
        <v>93.77</v>
      </c>
      <c r="W266" s="36"/>
      <c r="X266" s="37"/>
      <c r="Y266" s="37"/>
      <c r="Z266" s="37"/>
      <c r="AA266" s="37"/>
      <c r="AB266" s="37"/>
      <c r="AC266" s="37"/>
      <c r="AD266" s="37"/>
      <c r="AE266" s="37"/>
      <c r="AF266" s="37"/>
      <c r="AG266" s="37" t="s">
        <v>47</v>
      </c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</row>
    <row r="267" customFormat="false" ht="19.4" hidden="false" customHeight="true" outlineLevel="0" collapsed="false">
      <c r="A267" s="38"/>
      <c r="B267" s="39"/>
      <c r="C267" s="40" t="s">
        <v>342</v>
      </c>
      <c r="D267" s="40"/>
      <c r="E267" s="40"/>
      <c r="F267" s="40"/>
      <c r="G267" s="40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7"/>
      <c r="Y267" s="37"/>
      <c r="Z267" s="37"/>
      <c r="AA267" s="37"/>
      <c r="AB267" s="37"/>
      <c r="AC267" s="37"/>
      <c r="AD267" s="37"/>
      <c r="AE267" s="37"/>
      <c r="AF267" s="37"/>
      <c r="AG267" s="37" t="s">
        <v>49</v>
      </c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44" t="str">
        <f aca="false">C267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67" s="37"/>
      <c r="BC267" s="37"/>
      <c r="BD267" s="37"/>
      <c r="BE267" s="37"/>
      <c r="BF267" s="37"/>
      <c r="BG267" s="37"/>
      <c r="BH267" s="37"/>
    </row>
    <row r="268" customFormat="false" ht="28.35" hidden="false" customHeight="false" outlineLevel="0" collapsed="false">
      <c r="A268" s="28" t="n">
        <v>61</v>
      </c>
      <c r="B268" s="29" t="s">
        <v>343</v>
      </c>
      <c r="C268" s="30" t="s">
        <v>344</v>
      </c>
      <c r="D268" s="31" t="s">
        <v>145</v>
      </c>
      <c r="E268" s="32" t="n">
        <v>6</v>
      </c>
      <c r="F268" s="33"/>
      <c r="G268" s="34" t="n">
        <f aca="false">ROUND(E268*F268,2)</f>
        <v>0</v>
      </c>
      <c r="H268" s="33"/>
      <c r="I268" s="34" t="n">
        <f aca="false">ROUND(E268*H268,2)</f>
        <v>0</v>
      </c>
      <c r="J268" s="33"/>
      <c r="K268" s="34" t="n">
        <f aca="false">ROUND(E268*J268,2)</f>
        <v>0</v>
      </c>
      <c r="L268" s="34" t="n">
        <v>21</v>
      </c>
      <c r="M268" s="34" t="n">
        <f aca="false">G268*(1+L268/100)</f>
        <v>0</v>
      </c>
      <c r="N268" s="34" t="n">
        <v>0.00792</v>
      </c>
      <c r="O268" s="34" t="n">
        <f aca="false">ROUND(E268*N268,2)</f>
        <v>0.05</v>
      </c>
      <c r="P268" s="34" t="n">
        <v>0</v>
      </c>
      <c r="Q268" s="34" t="n">
        <f aca="false">ROUND(E268*P268,2)</f>
        <v>0</v>
      </c>
      <c r="R268" s="34" t="s">
        <v>94</v>
      </c>
      <c r="S268" s="34" t="s">
        <v>45</v>
      </c>
      <c r="T268" s="35" t="s">
        <v>46</v>
      </c>
      <c r="U268" s="36" t="n">
        <v>0.36</v>
      </c>
      <c r="V268" s="36" t="n">
        <f aca="false">ROUND(E268*U268,2)</f>
        <v>2.16</v>
      </c>
      <c r="W268" s="36"/>
      <c r="X268" s="37"/>
      <c r="Y268" s="37"/>
      <c r="Z268" s="37"/>
      <c r="AA268" s="37"/>
      <c r="AB268" s="37"/>
      <c r="AC268" s="37"/>
      <c r="AD268" s="37"/>
      <c r="AE268" s="37"/>
      <c r="AF268" s="37"/>
      <c r="AG268" s="37" t="s">
        <v>47</v>
      </c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</row>
    <row r="269" customFormat="false" ht="12.8" hidden="false" customHeight="true" outlineLevel="0" collapsed="false">
      <c r="A269" s="38"/>
      <c r="B269" s="39"/>
      <c r="C269" s="40" t="s">
        <v>345</v>
      </c>
      <c r="D269" s="40"/>
      <c r="E269" s="40"/>
      <c r="F269" s="40"/>
      <c r="G269" s="40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7"/>
      <c r="Y269" s="37"/>
      <c r="Z269" s="37"/>
      <c r="AA269" s="37"/>
      <c r="AB269" s="37"/>
      <c r="AC269" s="37"/>
      <c r="AD269" s="37"/>
      <c r="AE269" s="37"/>
      <c r="AF269" s="37"/>
      <c r="AG269" s="37" t="s">
        <v>49</v>
      </c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</row>
    <row r="270" customFormat="false" ht="12.8" hidden="false" customHeight="false" outlineLevel="0" collapsed="false">
      <c r="A270" s="38"/>
      <c r="B270" s="39"/>
      <c r="C270" s="41" t="s">
        <v>346</v>
      </c>
      <c r="D270" s="42"/>
      <c r="E270" s="43" t="n">
        <v>6</v>
      </c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7"/>
      <c r="Y270" s="37"/>
      <c r="Z270" s="37"/>
      <c r="AA270" s="37"/>
      <c r="AB270" s="37"/>
      <c r="AC270" s="37"/>
      <c r="AD270" s="37"/>
      <c r="AE270" s="37"/>
      <c r="AF270" s="37"/>
      <c r="AG270" s="37" t="s">
        <v>51</v>
      </c>
      <c r="AH270" s="37" t="n">
        <v>0</v>
      </c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</row>
    <row r="271" customFormat="false" ht="12.8" hidden="false" customHeight="false" outlineLevel="0" collapsed="false">
      <c r="A271" s="28" t="n">
        <v>62</v>
      </c>
      <c r="B271" s="29" t="s">
        <v>347</v>
      </c>
      <c r="C271" s="30" t="s">
        <v>348</v>
      </c>
      <c r="D271" s="31" t="s">
        <v>57</v>
      </c>
      <c r="E271" s="32" t="n">
        <v>2.6172</v>
      </c>
      <c r="F271" s="33"/>
      <c r="G271" s="34" t="n">
        <f aca="false">ROUND(E271*F271,2)</f>
        <v>0</v>
      </c>
      <c r="H271" s="33"/>
      <c r="I271" s="34" t="n">
        <f aca="false">ROUND(E271*H271,2)</f>
        <v>0</v>
      </c>
      <c r="J271" s="33"/>
      <c r="K271" s="34" t="n">
        <f aca="false">ROUND(E271*J271,2)</f>
        <v>0</v>
      </c>
      <c r="L271" s="34" t="n">
        <v>21</v>
      </c>
      <c r="M271" s="34" t="n">
        <f aca="false">G271*(1+L271/100)</f>
        <v>0</v>
      </c>
      <c r="N271" s="34" t="n">
        <v>2.52507</v>
      </c>
      <c r="O271" s="34" t="n">
        <f aca="false">ROUND(E271*N271,2)</f>
        <v>6.61</v>
      </c>
      <c r="P271" s="34" t="n">
        <v>0</v>
      </c>
      <c r="Q271" s="34" t="n">
        <f aca="false">ROUND(E271*P271,2)</f>
        <v>0</v>
      </c>
      <c r="R271" s="34" t="s">
        <v>94</v>
      </c>
      <c r="S271" s="34" t="s">
        <v>45</v>
      </c>
      <c r="T271" s="35" t="s">
        <v>46</v>
      </c>
      <c r="U271" s="36" t="n">
        <v>0.865</v>
      </c>
      <c r="V271" s="36" t="n">
        <f aca="false">ROUND(E271*U271,2)</f>
        <v>2.26</v>
      </c>
      <c r="W271" s="36"/>
      <c r="X271" s="37"/>
      <c r="Y271" s="37"/>
      <c r="Z271" s="37"/>
      <c r="AA271" s="37"/>
      <c r="AB271" s="37"/>
      <c r="AC271" s="37"/>
      <c r="AD271" s="37"/>
      <c r="AE271" s="37"/>
      <c r="AF271" s="37"/>
      <c r="AG271" s="37" t="s">
        <v>47</v>
      </c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</row>
    <row r="272" customFormat="false" ht="19.4" hidden="false" customHeight="true" outlineLevel="0" collapsed="false">
      <c r="A272" s="38"/>
      <c r="B272" s="39"/>
      <c r="C272" s="40" t="s">
        <v>349</v>
      </c>
      <c r="D272" s="40"/>
      <c r="E272" s="40"/>
      <c r="F272" s="40"/>
      <c r="G272" s="40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7"/>
      <c r="Y272" s="37"/>
      <c r="Z272" s="37"/>
      <c r="AA272" s="37"/>
      <c r="AB272" s="37"/>
      <c r="AC272" s="37"/>
      <c r="AD272" s="37"/>
      <c r="AE272" s="37"/>
      <c r="AF272" s="37"/>
      <c r="AG272" s="37" t="s">
        <v>49</v>
      </c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44" t="str">
        <f aca="false">C272</f>
        <v>včetně stěnových, nosníků jeřábových drah, volných trámů, průvlaků, rámových příčlí, ztužidel, konzol, vodorovných táhel a podobných tyčových konstrukcí,</v>
      </c>
      <c r="BB272" s="37"/>
      <c r="BC272" s="37"/>
      <c r="BD272" s="37"/>
      <c r="BE272" s="37"/>
      <c r="BF272" s="37"/>
      <c r="BG272" s="37"/>
      <c r="BH272" s="37"/>
    </row>
    <row r="273" customFormat="false" ht="12.8" hidden="false" customHeight="false" outlineLevel="0" collapsed="false">
      <c r="A273" s="38"/>
      <c r="B273" s="39"/>
      <c r="C273" s="41" t="s">
        <v>350</v>
      </c>
      <c r="D273" s="42"/>
      <c r="E273" s="43" t="n">
        <v>2.6172</v>
      </c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7"/>
      <c r="Y273" s="37"/>
      <c r="Z273" s="37"/>
      <c r="AA273" s="37"/>
      <c r="AB273" s="37"/>
      <c r="AC273" s="37"/>
      <c r="AD273" s="37"/>
      <c r="AE273" s="37"/>
      <c r="AF273" s="37"/>
      <c r="AG273" s="37" t="s">
        <v>51</v>
      </c>
      <c r="AH273" s="37" t="n">
        <v>0</v>
      </c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</row>
    <row r="274" customFormat="false" ht="12.8" hidden="false" customHeight="false" outlineLevel="0" collapsed="false">
      <c r="A274" s="28" t="n">
        <v>63</v>
      </c>
      <c r="B274" s="29" t="s">
        <v>351</v>
      </c>
      <c r="C274" s="30" t="s">
        <v>352</v>
      </c>
      <c r="D274" s="31" t="s">
        <v>228</v>
      </c>
      <c r="E274" s="32" t="n">
        <v>29.08</v>
      </c>
      <c r="F274" s="33"/>
      <c r="G274" s="34" t="n">
        <f aca="false">ROUND(E274*F274,2)</f>
        <v>0</v>
      </c>
      <c r="H274" s="33"/>
      <c r="I274" s="34" t="n">
        <f aca="false">ROUND(E274*H274,2)</f>
        <v>0</v>
      </c>
      <c r="J274" s="33"/>
      <c r="K274" s="34" t="n">
        <f aca="false">ROUND(E274*J274,2)</f>
        <v>0</v>
      </c>
      <c r="L274" s="34" t="n">
        <v>21</v>
      </c>
      <c r="M274" s="34" t="n">
        <f aca="false">G274*(1+L274/100)</f>
        <v>0</v>
      </c>
      <c r="N274" s="34" t="n">
        <v>0.18197</v>
      </c>
      <c r="O274" s="34" t="n">
        <f aca="false">ROUND(E274*N274,2)</f>
        <v>5.29</v>
      </c>
      <c r="P274" s="34" t="n">
        <v>0</v>
      </c>
      <c r="Q274" s="34" t="n">
        <f aca="false">ROUND(E274*P274,2)</f>
        <v>0</v>
      </c>
      <c r="R274" s="34" t="s">
        <v>94</v>
      </c>
      <c r="S274" s="34" t="s">
        <v>45</v>
      </c>
      <c r="T274" s="35" t="s">
        <v>46</v>
      </c>
      <c r="U274" s="36" t="n">
        <v>1.71</v>
      </c>
      <c r="V274" s="36" t="n">
        <f aca="false">ROUND(E274*U274,2)</f>
        <v>49.73</v>
      </c>
      <c r="W274" s="36"/>
      <c r="X274" s="37"/>
      <c r="Y274" s="37"/>
      <c r="Z274" s="37"/>
      <c r="AA274" s="37"/>
      <c r="AB274" s="37"/>
      <c r="AC274" s="37"/>
      <c r="AD274" s="37"/>
      <c r="AE274" s="37"/>
      <c r="AF274" s="37"/>
      <c r="AG274" s="37" t="s">
        <v>47</v>
      </c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</row>
    <row r="275" customFormat="false" ht="28.35" hidden="false" customHeight="true" outlineLevel="0" collapsed="false">
      <c r="A275" s="38"/>
      <c r="B275" s="39"/>
      <c r="C275" s="40" t="s">
        <v>353</v>
      </c>
      <c r="D275" s="40"/>
      <c r="E275" s="40"/>
      <c r="F275" s="40"/>
      <c r="G275" s="40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7"/>
      <c r="Y275" s="37"/>
      <c r="Z275" s="37"/>
      <c r="AA275" s="37"/>
      <c r="AB275" s="37"/>
      <c r="AC275" s="37"/>
      <c r="AD275" s="37"/>
      <c r="AE275" s="37"/>
      <c r="AF275" s="37"/>
      <c r="AG275" s="37" t="s">
        <v>49</v>
      </c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44" t="str">
        <f aca="false">C275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275" s="37"/>
      <c r="BC275" s="37"/>
      <c r="BD275" s="37"/>
      <c r="BE275" s="37"/>
      <c r="BF275" s="37"/>
      <c r="BG275" s="37"/>
      <c r="BH275" s="37"/>
    </row>
    <row r="276" customFormat="false" ht="12.8" hidden="false" customHeight="false" outlineLevel="0" collapsed="false">
      <c r="A276" s="38"/>
      <c r="B276" s="39"/>
      <c r="C276" s="41" t="s">
        <v>354</v>
      </c>
      <c r="D276" s="42"/>
      <c r="E276" s="43" t="n">
        <v>29.08</v>
      </c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7"/>
      <c r="Y276" s="37"/>
      <c r="Z276" s="37"/>
      <c r="AA276" s="37"/>
      <c r="AB276" s="37"/>
      <c r="AC276" s="37"/>
      <c r="AD276" s="37"/>
      <c r="AE276" s="37"/>
      <c r="AF276" s="37"/>
      <c r="AG276" s="37" t="s">
        <v>51</v>
      </c>
      <c r="AH276" s="37" t="n">
        <v>0</v>
      </c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</row>
    <row r="277" customFormat="false" ht="12.8" hidden="false" customHeight="false" outlineLevel="0" collapsed="false">
      <c r="A277" s="28" t="n">
        <v>64</v>
      </c>
      <c r="B277" s="29" t="s">
        <v>355</v>
      </c>
      <c r="C277" s="30" t="s">
        <v>356</v>
      </c>
      <c r="D277" s="31" t="s">
        <v>228</v>
      </c>
      <c r="E277" s="32" t="n">
        <v>29.08</v>
      </c>
      <c r="F277" s="33"/>
      <c r="G277" s="34" t="n">
        <f aca="false">ROUND(E277*F277,2)</f>
        <v>0</v>
      </c>
      <c r="H277" s="33"/>
      <c r="I277" s="34" t="n">
        <f aca="false">ROUND(E277*H277,2)</f>
        <v>0</v>
      </c>
      <c r="J277" s="33"/>
      <c r="K277" s="34" t="n">
        <f aca="false">ROUND(E277*J277,2)</f>
        <v>0</v>
      </c>
      <c r="L277" s="34" t="n">
        <v>21</v>
      </c>
      <c r="M277" s="34" t="n">
        <f aca="false">G277*(1+L277/100)</f>
        <v>0</v>
      </c>
      <c r="N277" s="34" t="n">
        <v>0</v>
      </c>
      <c r="O277" s="34" t="n">
        <f aca="false">ROUND(E277*N277,2)</f>
        <v>0</v>
      </c>
      <c r="P277" s="34" t="n">
        <v>0</v>
      </c>
      <c r="Q277" s="34" t="n">
        <f aca="false">ROUND(E277*P277,2)</f>
        <v>0</v>
      </c>
      <c r="R277" s="34" t="s">
        <v>94</v>
      </c>
      <c r="S277" s="34" t="s">
        <v>45</v>
      </c>
      <c r="T277" s="35" t="s">
        <v>46</v>
      </c>
      <c r="U277" s="36" t="n">
        <v>0.57</v>
      </c>
      <c r="V277" s="36" t="n">
        <f aca="false">ROUND(E277*U277,2)</f>
        <v>16.58</v>
      </c>
      <c r="W277" s="36"/>
      <c r="X277" s="37"/>
      <c r="Y277" s="37"/>
      <c r="Z277" s="37"/>
      <c r="AA277" s="37"/>
      <c r="AB277" s="37"/>
      <c r="AC277" s="37"/>
      <c r="AD277" s="37"/>
      <c r="AE277" s="37"/>
      <c r="AF277" s="37"/>
      <c r="AG277" s="37" t="s">
        <v>47</v>
      </c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</row>
    <row r="278" customFormat="false" ht="28.35" hidden="false" customHeight="true" outlineLevel="0" collapsed="false">
      <c r="A278" s="38"/>
      <c r="B278" s="39"/>
      <c r="C278" s="40" t="s">
        <v>353</v>
      </c>
      <c r="D278" s="40"/>
      <c r="E278" s="40"/>
      <c r="F278" s="40"/>
      <c r="G278" s="40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7"/>
      <c r="Y278" s="37"/>
      <c r="Z278" s="37"/>
      <c r="AA278" s="37"/>
      <c r="AB278" s="37"/>
      <c r="AC278" s="37"/>
      <c r="AD278" s="37"/>
      <c r="AE278" s="37"/>
      <c r="AF278" s="37"/>
      <c r="AG278" s="37" t="s">
        <v>49</v>
      </c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44" t="str">
        <f aca="false">C278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278" s="37"/>
      <c r="BC278" s="37"/>
      <c r="BD278" s="37"/>
      <c r="BE278" s="37"/>
      <c r="BF278" s="37"/>
      <c r="BG278" s="37"/>
      <c r="BH278" s="37"/>
    </row>
    <row r="279" customFormat="false" ht="12.8" hidden="false" customHeight="false" outlineLevel="0" collapsed="false">
      <c r="A279" s="38"/>
      <c r="B279" s="39"/>
      <c r="C279" s="41" t="s">
        <v>357</v>
      </c>
      <c r="D279" s="42"/>
      <c r="E279" s="43" t="n">
        <v>29.08</v>
      </c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7"/>
      <c r="Y279" s="37"/>
      <c r="Z279" s="37"/>
      <c r="AA279" s="37"/>
      <c r="AB279" s="37"/>
      <c r="AC279" s="37"/>
      <c r="AD279" s="37"/>
      <c r="AE279" s="37"/>
      <c r="AF279" s="37"/>
      <c r="AG279" s="37" t="s">
        <v>51</v>
      </c>
      <c r="AH279" s="37" t="n">
        <v>5</v>
      </c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</row>
    <row r="280" customFormat="false" ht="12.8" hidden="false" customHeight="false" outlineLevel="0" collapsed="false">
      <c r="A280" s="28" t="n">
        <v>65</v>
      </c>
      <c r="B280" s="29" t="s">
        <v>358</v>
      </c>
      <c r="C280" s="30" t="s">
        <v>359</v>
      </c>
      <c r="D280" s="31" t="s">
        <v>107</v>
      </c>
      <c r="E280" s="32" t="n">
        <v>0.6543</v>
      </c>
      <c r="F280" s="33"/>
      <c r="G280" s="34" t="n">
        <f aca="false">ROUND(E280*F280,2)</f>
        <v>0</v>
      </c>
      <c r="H280" s="33"/>
      <c r="I280" s="34" t="n">
        <f aca="false">ROUND(E280*H280,2)</f>
        <v>0</v>
      </c>
      <c r="J280" s="33"/>
      <c r="K280" s="34" t="n">
        <f aca="false">ROUND(E280*J280,2)</f>
        <v>0</v>
      </c>
      <c r="L280" s="34" t="n">
        <v>21</v>
      </c>
      <c r="M280" s="34" t="n">
        <f aca="false">G280*(1+L280/100)</f>
        <v>0</v>
      </c>
      <c r="N280" s="34" t="n">
        <v>1.01939</v>
      </c>
      <c r="O280" s="34" t="n">
        <f aca="false">ROUND(E280*N280,2)</f>
        <v>0.67</v>
      </c>
      <c r="P280" s="34" t="n">
        <v>0</v>
      </c>
      <c r="Q280" s="34" t="n">
        <f aca="false">ROUND(E280*P280,2)</f>
        <v>0</v>
      </c>
      <c r="R280" s="34" t="s">
        <v>94</v>
      </c>
      <c r="S280" s="34" t="s">
        <v>45</v>
      </c>
      <c r="T280" s="35" t="s">
        <v>46</v>
      </c>
      <c r="U280" s="36" t="n">
        <v>51.252</v>
      </c>
      <c r="V280" s="36" t="n">
        <f aca="false">ROUND(E280*U280,2)</f>
        <v>33.53</v>
      </c>
      <c r="W280" s="36"/>
      <c r="X280" s="37"/>
      <c r="Y280" s="37"/>
      <c r="Z280" s="37"/>
      <c r="AA280" s="37"/>
      <c r="AB280" s="37"/>
      <c r="AC280" s="37"/>
      <c r="AD280" s="37"/>
      <c r="AE280" s="37"/>
      <c r="AF280" s="37"/>
      <c r="AG280" s="37" t="s">
        <v>47</v>
      </c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</row>
    <row r="281" customFormat="false" ht="19.4" hidden="false" customHeight="true" outlineLevel="0" collapsed="false">
      <c r="A281" s="38"/>
      <c r="B281" s="39"/>
      <c r="C281" s="40" t="s">
        <v>360</v>
      </c>
      <c r="D281" s="40"/>
      <c r="E281" s="40"/>
      <c r="F281" s="40"/>
      <c r="G281" s="40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7"/>
      <c r="Y281" s="37"/>
      <c r="Z281" s="37"/>
      <c r="AA281" s="37"/>
      <c r="AB281" s="37"/>
      <c r="AC281" s="37"/>
      <c r="AD281" s="37"/>
      <c r="AE281" s="37"/>
      <c r="AF281" s="37"/>
      <c r="AG281" s="37" t="s">
        <v>49</v>
      </c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44" t="str">
        <f aca="false">C281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konstrukce. Včetně distančních prvků.</v>
      </c>
      <c r="BB281" s="37"/>
      <c r="BC281" s="37"/>
      <c r="BD281" s="37"/>
      <c r="BE281" s="37"/>
      <c r="BF281" s="37"/>
      <c r="BG281" s="37"/>
      <c r="BH281" s="37"/>
    </row>
    <row r="282" customFormat="false" ht="12.8" hidden="false" customHeight="false" outlineLevel="0" collapsed="false">
      <c r="A282" s="38"/>
      <c r="B282" s="39"/>
      <c r="C282" s="41" t="s">
        <v>361</v>
      </c>
      <c r="D282" s="42"/>
      <c r="E282" s="43" t="n">
        <v>0.6543</v>
      </c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7"/>
      <c r="Y282" s="37"/>
      <c r="Z282" s="37"/>
      <c r="AA282" s="37"/>
      <c r="AB282" s="37"/>
      <c r="AC282" s="37"/>
      <c r="AD282" s="37"/>
      <c r="AE282" s="37"/>
      <c r="AF282" s="37"/>
      <c r="AG282" s="37" t="s">
        <v>51</v>
      </c>
      <c r="AH282" s="37" t="n">
        <v>0</v>
      </c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</row>
    <row r="283" customFormat="false" ht="19.4" hidden="false" customHeight="false" outlineLevel="0" collapsed="false">
      <c r="A283" s="28" t="n">
        <v>66</v>
      </c>
      <c r="B283" s="29" t="s">
        <v>362</v>
      </c>
      <c r="C283" s="30" t="s">
        <v>363</v>
      </c>
      <c r="D283" s="31" t="s">
        <v>43</v>
      </c>
      <c r="E283" s="32" t="n">
        <v>44.1</v>
      </c>
      <c r="F283" s="33"/>
      <c r="G283" s="34" t="n">
        <f aca="false">ROUND(E283*F283,2)</f>
        <v>0</v>
      </c>
      <c r="H283" s="33"/>
      <c r="I283" s="34" t="n">
        <f aca="false">ROUND(E283*H283,2)</f>
        <v>0</v>
      </c>
      <c r="J283" s="33"/>
      <c r="K283" s="34" t="n">
        <f aca="false">ROUND(E283*J283,2)</f>
        <v>0</v>
      </c>
      <c r="L283" s="34" t="n">
        <v>21</v>
      </c>
      <c r="M283" s="34" t="n">
        <f aca="false">G283*(1+L283/100)</f>
        <v>0</v>
      </c>
      <c r="N283" s="34" t="n">
        <v>0.01323</v>
      </c>
      <c r="O283" s="34" t="n">
        <f aca="false">ROUND(E283*N283,2)</f>
        <v>0.58</v>
      </c>
      <c r="P283" s="34" t="n">
        <v>0</v>
      </c>
      <c r="Q283" s="34" t="n">
        <f aca="false">ROUND(E283*P283,2)</f>
        <v>0</v>
      </c>
      <c r="R283" s="34" t="s">
        <v>94</v>
      </c>
      <c r="S283" s="34" t="s">
        <v>45</v>
      </c>
      <c r="T283" s="35" t="s">
        <v>46</v>
      </c>
      <c r="U283" s="36" t="n">
        <v>0.95</v>
      </c>
      <c r="V283" s="36" t="n">
        <f aca="false">ROUND(E283*U283,2)</f>
        <v>41.9</v>
      </c>
      <c r="W283" s="36"/>
      <c r="X283" s="37"/>
      <c r="Y283" s="37"/>
      <c r="Z283" s="37"/>
      <c r="AA283" s="37"/>
      <c r="AB283" s="37"/>
      <c r="AC283" s="37"/>
      <c r="AD283" s="37"/>
      <c r="AE283" s="37"/>
      <c r="AF283" s="37"/>
      <c r="AG283" s="37" t="s">
        <v>47</v>
      </c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</row>
    <row r="284" customFormat="false" ht="12.8" hidden="false" customHeight="true" outlineLevel="0" collapsed="false">
      <c r="A284" s="38"/>
      <c r="B284" s="39"/>
      <c r="C284" s="53" t="s">
        <v>297</v>
      </c>
      <c r="D284" s="53"/>
      <c r="E284" s="53"/>
      <c r="F284" s="53"/>
      <c r="G284" s="53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7"/>
      <c r="Y284" s="37"/>
      <c r="Z284" s="37"/>
      <c r="AA284" s="37"/>
      <c r="AB284" s="37"/>
      <c r="AC284" s="37"/>
      <c r="AD284" s="37"/>
      <c r="AE284" s="37"/>
      <c r="AF284" s="37"/>
      <c r="AG284" s="37" t="s">
        <v>121</v>
      </c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</row>
    <row r="285" customFormat="false" ht="12.8" hidden="false" customHeight="false" outlineLevel="0" collapsed="false">
      <c r="A285" s="38"/>
      <c r="B285" s="39"/>
      <c r="C285" s="41" t="s">
        <v>364</v>
      </c>
      <c r="D285" s="42"/>
      <c r="E285" s="4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7"/>
      <c r="Y285" s="37"/>
      <c r="Z285" s="37"/>
      <c r="AA285" s="37"/>
      <c r="AB285" s="37"/>
      <c r="AC285" s="37"/>
      <c r="AD285" s="37"/>
      <c r="AE285" s="37"/>
      <c r="AF285" s="37"/>
      <c r="AG285" s="37" t="s">
        <v>51</v>
      </c>
      <c r="AH285" s="37" t="n">
        <v>0</v>
      </c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</row>
    <row r="286" customFormat="false" ht="12.8" hidden="false" customHeight="false" outlineLevel="0" collapsed="false">
      <c r="A286" s="38"/>
      <c r="B286" s="39"/>
      <c r="C286" s="41" t="s">
        <v>365</v>
      </c>
      <c r="D286" s="42"/>
      <c r="E286" s="43" t="n">
        <v>29.8</v>
      </c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7"/>
      <c r="Y286" s="37"/>
      <c r="Z286" s="37"/>
      <c r="AA286" s="37"/>
      <c r="AB286" s="37"/>
      <c r="AC286" s="37"/>
      <c r="AD286" s="37"/>
      <c r="AE286" s="37"/>
      <c r="AF286" s="37"/>
      <c r="AG286" s="37" t="s">
        <v>51</v>
      </c>
      <c r="AH286" s="37" t="n">
        <v>0</v>
      </c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</row>
    <row r="287" customFormat="false" ht="12.8" hidden="false" customHeight="false" outlineLevel="0" collapsed="false">
      <c r="A287" s="38"/>
      <c r="B287" s="39"/>
      <c r="C287" s="41" t="s">
        <v>366</v>
      </c>
      <c r="D287" s="42"/>
      <c r="E287" s="43" t="n">
        <v>4</v>
      </c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7"/>
      <c r="Y287" s="37"/>
      <c r="Z287" s="37"/>
      <c r="AA287" s="37"/>
      <c r="AB287" s="37"/>
      <c r="AC287" s="37"/>
      <c r="AD287" s="37"/>
      <c r="AE287" s="37"/>
      <c r="AF287" s="37"/>
      <c r="AG287" s="37" t="s">
        <v>51</v>
      </c>
      <c r="AH287" s="37" t="n">
        <v>0</v>
      </c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</row>
    <row r="288" customFormat="false" ht="12.8" hidden="false" customHeight="false" outlineLevel="0" collapsed="false">
      <c r="A288" s="38"/>
      <c r="B288" s="39"/>
      <c r="C288" s="41" t="s">
        <v>367</v>
      </c>
      <c r="D288" s="42"/>
      <c r="E288" s="43" t="n">
        <v>7</v>
      </c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7"/>
      <c r="Y288" s="37"/>
      <c r="Z288" s="37"/>
      <c r="AA288" s="37"/>
      <c r="AB288" s="37"/>
      <c r="AC288" s="37"/>
      <c r="AD288" s="37"/>
      <c r="AE288" s="37"/>
      <c r="AF288" s="37"/>
      <c r="AG288" s="37" t="s">
        <v>51</v>
      </c>
      <c r="AH288" s="37" t="n">
        <v>0</v>
      </c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</row>
    <row r="289" customFormat="false" ht="12.8" hidden="false" customHeight="false" outlineLevel="0" collapsed="false">
      <c r="A289" s="38"/>
      <c r="B289" s="39"/>
      <c r="C289" s="41" t="s">
        <v>368</v>
      </c>
      <c r="D289" s="42"/>
      <c r="E289" s="43" t="n">
        <v>3.3</v>
      </c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7"/>
      <c r="Y289" s="37"/>
      <c r="Z289" s="37"/>
      <c r="AA289" s="37"/>
      <c r="AB289" s="37"/>
      <c r="AC289" s="37"/>
      <c r="AD289" s="37"/>
      <c r="AE289" s="37"/>
      <c r="AF289" s="37"/>
      <c r="AG289" s="37" t="s">
        <v>51</v>
      </c>
      <c r="AH289" s="37" t="n">
        <v>0</v>
      </c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</row>
    <row r="290" customFormat="false" ht="19.4" hidden="false" customHeight="false" outlineLevel="0" collapsed="false">
      <c r="A290" s="28" t="n">
        <v>67</v>
      </c>
      <c r="B290" s="29" t="s">
        <v>369</v>
      </c>
      <c r="C290" s="30" t="s">
        <v>370</v>
      </c>
      <c r="D290" s="31" t="s">
        <v>43</v>
      </c>
      <c r="E290" s="32" t="n">
        <v>22.2</v>
      </c>
      <c r="F290" s="33"/>
      <c r="G290" s="34" t="n">
        <f aca="false">ROUND(E290*F290,2)</f>
        <v>0</v>
      </c>
      <c r="H290" s="33"/>
      <c r="I290" s="34" t="n">
        <f aca="false">ROUND(E290*H290,2)</f>
        <v>0</v>
      </c>
      <c r="J290" s="33"/>
      <c r="K290" s="34" t="n">
        <f aca="false">ROUND(E290*J290,2)</f>
        <v>0</v>
      </c>
      <c r="L290" s="34" t="n">
        <v>21</v>
      </c>
      <c r="M290" s="34" t="n">
        <f aca="false">G290*(1+L290/100)</f>
        <v>0</v>
      </c>
      <c r="N290" s="34" t="n">
        <v>0.01323</v>
      </c>
      <c r="O290" s="34" t="n">
        <f aca="false">ROUND(E290*N290,2)</f>
        <v>0.29</v>
      </c>
      <c r="P290" s="34" t="n">
        <v>0</v>
      </c>
      <c r="Q290" s="34" t="n">
        <f aca="false">ROUND(E290*P290,2)</f>
        <v>0</v>
      </c>
      <c r="R290" s="34" t="s">
        <v>94</v>
      </c>
      <c r="S290" s="34" t="s">
        <v>45</v>
      </c>
      <c r="T290" s="35" t="s">
        <v>46</v>
      </c>
      <c r="U290" s="36" t="n">
        <v>0.95</v>
      </c>
      <c r="V290" s="36" t="n">
        <f aca="false">ROUND(E290*U290,2)</f>
        <v>21.09</v>
      </c>
      <c r="W290" s="36"/>
      <c r="X290" s="37"/>
      <c r="Y290" s="37"/>
      <c r="Z290" s="37"/>
      <c r="AA290" s="37"/>
      <c r="AB290" s="37"/>
      <c r="AC290" s="37"/>
      <c r="AD290" s="37"/>
      <c r="AE290" s="37"/>
      <c r="AF290" s="37"/>
      <c r="AG290" s="37" t="s">
        <v>47</v>
      </c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</row>
    <row r="291" customFormat="false" ht="12.8" hidden="false" customHeight="true" outlineLevel="0" collapsed="false">
      <c r="A291" s="38"/>
      <c r="B291" s="39"/>
      <c r="C291" s="53" t="s">
        <v>297</v>
      </c>
      <c r="D291" s="53"/>
      <c r="E291" s="53"/>
      <c r="F291" s="53"/>
      <c r="G291" s="53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7"/>
      <c r="Y291" s="37"/>
      <c r="Z291" s="37"/>
      <c r="AA291" s="37"/>
      <c r="AB291" s="37"/>
      <c r="AC291" s="37"/>
      <c r="AD291" s="37"/>
      <c r="AE291" s="37"/>
      <c r="AF291" s="37"/>
      <c r="AG291" s="37" t="s">
        <v>121</v>
      </c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</row>
    <row r="292" customFormat="false" ht="12.8" hidden="false" customHeight="false" outlineLevel="0" collapsed="false">
      <c r="A292" s="38"/>
      <c r="B292" s="39"/>
      <c r="C292" s="41" t="s">
        <v>364</v>
      </c>
      <c r="D292" s="42"/>
      <c r="E292" s="4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7"/>
      <c r="Y292" s="37"/>
      <c r="Z292" s="37"/>
      <c r="AA292" s="37"/>
      <c r="AB292" s="37"/>
      <c r="AC292" s="37"/>
      <c r="AD292" s="37"/>
      <c r="AE292" s="37"/>
      <c r="AF292" s="37"/>
      <c r="AG292" s="37" t="s">
        <v>51</v>
      </c>
      <c r="AH292" s="37" t="n">
        <v>0</v>
      </c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</row>
    <row r="293" customFormat="false" ht="12.8" hidden="false" customHeight="false" outlineLevel="0" collapsed="false">
      <c r="A293" s="38"/>
      <c r="B293" s="39"/>
      <c r="C293" s="41" t="s">
        <v>371</v>
      </c>
      <c r="D293" s="42"/>
      <c r="E293" s="43" t="n">
        <v>1.5</v>
      </c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7"/>
      <c r="Y293" s="37"/>
      <c r="Z293" s="37"/>
      <c r="AA293" s="37"/>
      <c r="AB293" s="37"/>
      <c r="AC293" s="37"/>
      <c r="AD293" s="37"/>
      <c r="AE293" s="37"/>
      <c r="AF293" s="37"/>
      <c r="AG293" s="37" t="s">
        <v>51</v>
      </c>
      <c r="AH293" s="37" t="n">
        <v>0</v>
      </c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</row>
    <row r="294" customFormat="false" ht="12.8" hidden="false" customHeight="false" outlineLevel="0" collapsed="false">
      <c r="A294" s="38"/>
      <c r="B294" s="39"/>
      <c r="C294" s="41" t="s">
        <v>372</v>
      </c>
      <c r="D294" s="42"/>
      <c r="E294" s="43" t="n">
        <v>2</v>
      </c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7"/>
      <c r="Y294" s="37"/>
      <c r="Z294" s="37"/>
      <c r="AA294" s="37"/>
      <c r="AB294" s="37"/>
      <c r="AC294" s="37"/>
      <c r="AD294" s="37"/>
      <c r="AE294" s="37"/>
      <c r="AF294" s="37"/>
      <c r="AG294" s="37" t="s">
        <v>51</v>
      </c>
      <c r="AH294" s="37" t="n">
        <v>0</v>
      </c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</row>
    <row r="295" customFormat="false" ht="12.8" hidden="false" customHeight="false" outlineLevel="0" collapsed="false">
      <c r="A295" s="38"/>
      <c r="B295" s="39"/>
      <c r="C295" s="41" t="s">
        <v>373</v>
      </c>
      <c r="D295" s="42"/>
      <c r="E295" s="43" t="n">
        <v>1.9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7"/>
      <c r="Y295" s="37"/>
      <c r="Z295" s="37"/>
      <c r="AA295" s="37"/>
      <c r="AB295" s="37"/>
      <c r="AC295" s="37"/>
      <c r="AD295" s="37"/>
      <c r="AE295" s="37"/>
      <c r="AF295" s="37"/>
      <c r="AG295" s="37" t="s">
        <v>51</v>
      </c>
      <c r="AH295" s="37" t="n">
        <v>0</v>
      </c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</row>
    <row r="296" customFormat="false" ht="12.8" hidden="false" customHeight="false" outlineLevel="0" collapsed="false">
      <c r="A296" s="38"/>
      <c r="B296" s="39"/>
      <c r="C296" s="41" t="s">
        <v>374</v>
      </c>
      <c r="D296" s="42"/>
      <c r="E296" s="43" t="n">
        <v>8.8</v>
      </c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7"/>
      <c r="Y296" s="37"/>
      <c r="Z296" s="37"/>
      <c r="AA296" s="37"/>
      <c r="AB296" s="37"/>
      <c r="AC296" s="37"/>
      <c r="AD296" s="37"/>
      <c r="AE296" s="37"/>
      <c r="AF296" s="37"/>
      <c r="AG296" s="37" t="s">
        <v>51</v>
      </c>
      <c r="AH296" s="37" t="n">
        <v>0</v>
      </c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</row>
    <row r="297" customFormat="false" ht="12.8" hidden="false" customHeight="false" outlineLevel="0" collapsed="false">
      <c r="A297" s="38"/>
      <c r="B297" s="39"/>
      <c r="C297" s="41" t="s">
        <v>375</v>
      </c>
      <c r="D297" s="42"/>
      <c r="E297" s="43" t="n">
        <v>6.5</v>
      </c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7"/>
      <c r="Y297" s="37"/>
      <c r="Z297" s="37"/>
      <c r="AA297" s="37"/>
      <c r="AB297" s="37"/>
      <c r="AC297" s="37"/>
      <c r="AD297" s="37"/>
      <c r="AE297" s="37"/>
      <c r="AF297" s="37"/>
      <c r="AG297" s="37" t="s">
        <v>51</v>
      </c>
      <c r="AH297" s="37" t="n">
        <v>0</v>
      </c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</row>
    <row r="298" customFormat="false" ht="12.8" hidden="false" customHeight="false" outlineLevel="0" collapsed="false">
      <c r="A298" s="38"/>
      <c r="B298" s="39"/>
      <c r="C298" s="41" t="s">
        <v>376</v>
      </c>
      <c r="D298" s="42"/>
      <c r="E298" s="43" t="n">
        <v>1.5</v>
      </c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7"/>
      <c r="Y298" s="37"/>
      <c r="Z298" s="37"/>
      <c r="AA298" s="37"/>
      <c r="AB298" s="37"/>
      <c r="AC298" s="37"/>
      <c r="AD298" s="37"/>
      <c r="AE298" s="37"/>
      <c r="AF298" s="37"/>
      <c r="AG298" s="37" t="s">
        <v>51</v>
      </c>
      <c r="AH298" s="37" t="n">
        <v>0</v>
      </c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</row>
    <row r="299" customFormat="false" ht="12.8" hidden="false" customHeight="false" outlineLevel="0" collapsed="false">
      <c r="A299" s="28" t="n">
        <v>68</v>
      </c>
      <c r="B299" s="29" t="s">
        <v>377</v>
      </c>
      <c r="C299" s="30" t="s">
        <v>378</v>
      </c>
      <c r="D299" s="31" t="s">
        <v>228</v>
      </c>
      <c r="E299" s="32" t="n">
        <v>70.14</v>
      </c>
      <c r="F299" s="33"/>
      <c r="G299" s="34" t="n">
        <f aca="false">ROUND(E299*F299,2)</f>
        <v>0</v>
      </c>
      <c r="H299" s="33"/>
      <c r="I299" s="34" t="n">
        <f aca="false">ROUND(E299*H299,2)</f>
        <v>0</v>
      </c>
      <c r="J299" s="33"/>
      <c r="K299" s="34" t="n">
        <f aca="false">ROUND(E299*J299,2)</f>
        <v>0</v>
      </c>
      <c r="L299" s="34" t="n">
        <v>21</v>
      </c>
      <c r="M299" s="34" t="n">
        <f aca="false">G299*(1+L299/100)</f>
        <v>0</v>
      </c>
      <c r="N299" s="34" t="n">
        <v>0.01838</v>
      </c>
      <c r="O299" s="34" t="n">
        <f aca="false">ROUND(E299*N299,2)</f>
        <v>1.29</v>
      </c>
      <c r="P299" s="34" t="n">
        <v>0</v>
      </c>
      <c r="Q299" s="34" t="n">
        <f aca="false">ROUND(E299*P299,2)</f>
        <v>0</v>
      </c>
      <c r="R299" s="34" t="s">
        <v>94</v>
      </c>
      <c r="S299" s="34" t="s">
        <v>45</v>
      </c>
      <c r="T299" s="35" t="s">
        <v>46</v>
      </c>
      <c r="U299" s="36" t="n">
        <v>0.255</v>
      </c>
      <c r="V299" s="36" t="n">
        <f aca="false">ROUND(E299*U299,2)</f>
        <v>17.89</v>
      </c>
      <c r="W299" s="36"/>
      <c r="X299" s="37"/>
      <c r="Y299" s="37"/>
      <c r="Z299" s="37"/>
      <c r="AA299" s="37"/>
      <c r="AB299" s="37"/>
      <c r="AC299" s="37"/>
      <c r="AD299" s="37"/>
      <c r="AE299" s="37"/>
      <c r="AF299" s="37"/>
      <c r="AG299" s="37" t="s">
        <v>47</v>
      </c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</row>
    <row r="300" customFormat="false" ht="12.8" hidden="false" customHeight="true" outlineLevel="0" collapsed="false">
      <c r="A300" s="38"/>
      <c r="B300" s="39"/>
      <c r="C300" s="40" t="s">
        <v>379</v>
      </c>
      <c r="D300" s="40"/>
      <c r="E300" s="40"/>
      <c r="F300" s="40"/>
      <c r="G300" s="40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7"/>
      <c r="Y300" s="37"/>
      <c r="Z300" s="37"/>
      <c r="AA300" s="37"/>
      <c r="AB300" s="37"/>
      <c r="AC300" s="37"/>
      <c r="AD300" s="37"/>
      <c r="AE300" s="37"/>
      <c r="AF300" s="37"/>
      <c r="AG300" s="37" t="s">
        <v>49</v>
      </c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</row>
    <row r="301" customFormat="false" ht="12.8" hidden="false" customHeight="false" outlineLevel="0" collapsed="false">
      <c r="A301" s="38"/>
      <c r="B301" s="39"/>
      <c r="C301" s="41" t="s">
        <v>380</v>
      </c>
      <c r="D301" s="42"/>
      <c r="E301" s="43" t="n">
        <v>70.14</v>
      </c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7"/>
      <c r="Y301" s="37"/>
      <c r="Z301" s="37"/>
      <c r="AA301" s="37"/>
      <c r="AB301" s="37"/>
      <c r="AC301" s="37"/>
      <c r="AD301" s="37"/>
      <c r="AE301" s="37"/>
      <c r="AF301" s="37"/>
      <c r="AG301" s="37" t="s">
        <v>51</v>
      </c>
      <c r="AH301" s="37" t="n">
        <v>0</v>
      </c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</row>
    <row r="302" customFormat="false" ht="12.8" hidden="false" customHeight="false" outlineLevel="0" collapsed="false">
      <c r="A302" s="28" t="n">
        <v>69</v>
      </c>
      <c r="B302" s="29" t="s">
        <v>381</v>
      </c>
      <c r="C302" s="30" t="s">
        <v>382</v>
      </c>
      <c r="D302" s="31" t="s">
        <v>57</v>
      </c>
      <c r="E302" s="32" t="n">
        <v>4.3995</v>
      </c>
      <c r="F302" s="33"/>
      <c r="G302" s="34" t="n">
        <f aca="false">ROUND(E302*F302,2)</f>
        <v>0</v>
      </c>
      <c r="H302" s="33"/>
      <c r="I302" s="34" t="n">
        <f aca="false">ROUND(E302*H302,2)</f>
        <v>0</v>
      </c>
      <c r="J302" s="33"/>
      <c r="K302" s="34" t="n">
        <f aca="false">ROUND(E302*J302,2)</f>
        <v>0</v>
      </c>
      <c r="L302" s="34" t="n">
        <v>21</v>
      </c>
      <c r="M302" s="34" t="n">
        <f aca="false">G302*(1+L302/100)</f>
        <v>0</v>
      </c>
      <c r="N302" s="34" t="n">
        <v>2.52511</v>
      </c>
      <c r="O302" s="34" t="n">
        <f aca="false">ROUND(E302*N302,2)</f>
        <v>11.11</v>
      </c>
      <c r="P302" s="34" t="n">
        <v>0</v>
      </c>
      <c r="Q302" s="34" t="n">
        <f aca="false">ROUND(E302*P302,2)</f>
        <v>0</v>
      </c>
      <c r="R302" s="34" t="s">
        <v>94</v>
      </c>
      <c r="S302" s="34" t="s">
        <v>45</v>
      </c>
      <c r="T302" s="35" t="s">
        <v>46</v>
      </c>
      <c r="U302" s="36" t="n">
        <v>1.448</v>
      </c>
      <c r="V302" s="36" t="n">
        <f aca="false">ROUND(E302*U302,2)</f>
        <v>6.37</v>
      </c>
      <c r="W302" s="36"/>
      <c r="X302" s="37"/>
      <c r="Y302" s="37"/>
      <c r="Z302" s="37"/>
      <c r="AA302" s="37"/>
      <c r="AB302" s="37"/>
      <c r="AC302" s="37"/>
      <c r="AD302" s="37"/>
      <c r="AE302" s="37"/>
      <c r="AF302" s="37"/>
      <c r="AG302" s="37" t="s">
        <v>47</v>
      </c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</row>
    <row r="303" customFormat="false" ht="12.8" hidden="false" customHeight="false" outlineLevel="0" collapsed="false">
      <c r="A303" s="38"/>
      <c r="B303" s="39"/>
      <c r="C303" s="41" t="s">
        <v>383</v>
      </c>
      <c r="D303" s="42"/>
      <c r="E303" s="43" t="n">
        <v>3.9375</v>
      </c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7"/>
      <c r="Y303" s="37"/>
      <c r="Z303" s="37"/>
      <c r="AA303" s="37"/>
      <c r="AB303" s="37"/>
      <c r="AC303" s="37"/>
      <c r="AD303" s="37"/>
      <c r="AE303" s="37"/>
      <c r="AF303" s="37"/>
      <c r="AG303" s="37" t="s">
        <v>51</v>
      </c>
      <c r="AH303" s="37" t="n">
        <v>0</v>
      </c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</row>
    <row r="304" customFormat="false" ht="12.8" hidden="false" customHeight="false" outlineLevel="0" collapsed="false">
      <c r="A304" s="38"/>
      <c r="B304" s="39"/>
      <c r="C304" s="41" t="s">
        <v>384</v>
      </c>
      <c r="D304" s="42"/>
      <c r="E304" s="43" t="n">
        <v>0.462</v>
      </c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7"/>
      <c r="Y304" s="37"/>
      <c r="Z304" s="37"/>
      <c r="AA304" s="37"/>
      <c r="AB304" s="37"/>
      <c r="AC304" s="37"/>
      <c r="AD304" s="37"/>
      <c r="AE304" s="37"/>
      <c r="AF304" s="37"/>
      <c r="AG304" s="37" t="s">
        <v>51</v>
      </c>
      <c r="AH304" s="37" t="n">
        <v>0</v>
      </c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</row>
    <row r="305" customFormat="false" ht="12.8" hidden="false" customHeight="false" outlineLevel="0" collapsed="false">
      <c r="A305" s="28" t="n">
        <v>70</v>
      </c>
      <c r="B305" s="29" t="s">
        <v>385</v>
      </c>
      <c r="C305" s="30" t="s">
        <v>386</v>
      </c>
      <c r="D305" s="31" t="s">
        <v>228</v>
      </c>
      <c r="E305" s="32" t="n">
        <v>86.45</v>
      </c>
      <c r="F305" s="33"/>
      <c r="G305" s="34" t="n">
        <f aca="false">ROUND(E305*F305,2)</f>
        <v>0</v>
      </c>
      <c r="H305" s="33"/>
      <c r="I305" s="34" t="n">
        <f aca="false">ROUND(E305*H305,2)</f>
        <v>0</v>
      </c>
      <c r="J305" s="33"/>
      <c r="K305" s="34" t="n">
        <f aca="false">ROUND(E305*J305,2)</f>
        <v>0</v>
      </c>
      <c r="L305" s="34" t="n">
        <v>21</v>
      </c>
      <c r="M305" s="34" t="n">
        <f aca="false">G305*(1+L305/100)</f>
        <v>0</v>
      </c>
      <c r="N305" s="34" t="n">
        <v>0.05242</v>
      </c>
      <c r="O305" s="34" t="n">
        <f aca="false">ROUND(E305*N305,2)</f>
        <v>4.53</v>
      </c>
      <c r="P305" s="34" t="n">
        <v>0</v>
      </c>
      <c r="Q305" s="34" t="n">
        <f aca="false">ROUND(E305*P305,2)</f>
        <v>0</v>
      </c>
      <c r="R305" s="34" t="s">
        <v>94</v>
      </c>
      <c r="S305" s="34" t="s">
        <v>45</v>
      </c>
      <c r="T305" s="35" t="s">
        <v>46</v>
      </c>
      <c r="U305" s="36" t="n">
        <v>0.94</v>
      </c>
      <c r="V305" s="36" t="n">
        <f aca="false">ROUND(E305*U305,2)</f>
        <v>81.26</v>
      </c>
      <c r="W305" s="36"/>
      <c r="X305" s="37"/>
      <c r="Y305" s="37"/>
      <c r="Z305" s="37"/>
      <c r="AA305" s="37"/>
      <c r="AB305" s="37"/>
      <c r="AC305" s="37"/>
      <c r="AD305" s="37"/>
      <c r="AE305" s="37"/>
      <c r="AF305" s="37"/>
      <c r="AG305" s="37" t="s">
        <v>47</v>
      </c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</row>
    <row r="306" customFormat="false" ht="12.8" hidden="false" customHeight="false" outlineLevel="0" collapsed="false">
      <c r="A306" s="38"/>
      <c r="B306" s="39"/>
      <c r="C306" s="41" t="s">
        <v>387</v>
      </c>
      <c r="D306" s="42"/>
      <c r="E306" s="43" t="n">
        <v>78.75</v>
      </c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7"/>
      <c r="Y306" s="37"/>
      <c r="Z306" s="37"/>
      <c r="AA306" s="37"/>
      <c r="AB306" s="37"/>
      <c r="AC306" s="37"/>
      <c r="AD306" s="37"/>
      <c r="AE306" s="37"/>
      <c r="AF306" s="37"/>
      <c r="AG306" s="37" t="s">
        <v>51</v>
      </c>
      <c r="AH306" s="37" t="n">
        <v>0</v>
      </c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</row>
    <row r="307" customFormat="false" ht="12.8" hidden="false" customHeight="false" outlineLevel="0" collapsed="false">
      <c r="A307" s="38"/>
      <c r="B307" s="39"/>
      <c r="C307" s="41" t="s">
        <v>388</v>
      </c>
      <c r="D307" s="42"/>
      <c r="E307" s="43" t="n">
        <v>7.7</v>
      </c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7"/>
      <c r="Y307" s="37"/>
      <c r="Z307" s="37"/>
      <c r="AA307" s="37"/>
      <c r="AB307" s="37"/>
      <c r="AC307" s="37"/>
      <c r="AD307" s="37"/>
      <c r="AE307" s="37"/>
      <c r="AF307" s="37"/>
      <c r="AG307" s="37" t="s">
        <v>51</v>
      </c>
      <c r="AH307" s="37" t="n">
        <v>0</v>
      </c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</row>
    <row r="308" customFormat="false" ht="12.8" hidden="false" customHeight="false" outlineLevel="0" collapsed="false">
      <c r="A308" s="28" t="n">
        <v>71</v>
      </c>
      <c r="B308" s="29" t="s">
        <v>389</v>
      </c>
      <c r="C308" s="30" t="s">
        <v>390</v>
      </c>
      <c r="D308" s="31" t="s">
        <v>228</v>
      </c>
      <c r="E308" s="32" t="n">
        <v>86.45</v>
      </c>
      <c r="F308" s="33"/>
      <c r="G308" s="34" t="n">
        <f aca="false">ROUND(E308*F308,2)</f>
        <v>0</v>
      </c>
      <c r="H308" s="33"/>
      <c r="I308" s="34" t="n">
        <f aca="false">ROUND(E308*H308,2)</f>
        <v>0</v>
      </c>
      <c r="J308" s="33"/>
      <c r="K308" s="34" t="n">
        <f aca="false">ROUND(E308*J308,2)</f>
        <v>0</v>
      </c>
      <c r="L308" s="34" t="n">
        <v>21</v>
      </c>
      <c r="M308" s="34" t="n">
        <f aca="false">G308*(1+L308/100)</f>
        <v>0</v>
      </c>
      <c r="N308" s="34" t="n">
        <v>0</v>
      </c>
      <c r="O308" s="34" t="n">
        <f aca="false">ROUND(E308*N308,2)</f>
        <v>0</v>
      </c>
      <c r="P308" s="34" t="n">
        <v>0</v>
      </c>
      <c r="Q308" s="34" t="n">
        <f aca="false">ROUND(E308*P308,2)</f>
        <v>0</v>
      </c>
      <c r="R308" s="34" t="s">
        <v>94</v>
      </c>
      <c r="S308" s="34" t="s">
        <v>45</v>
      </c>
      <c r="T308" s="35" t="s">
        <v>46</v>
      </c>
      <c r="U308" s="36" t="n">
        <v>0.29</v>
      </c>
      <c r="V308" s="36" t="n">
        <f aca="false">ROUND(E308*U308,2)</f>
        <v>25.07</v>
      </c>
      <c r="W308" s="36"/>
      <c r="X308" s="37"/>
      <c r="Y308" s="37"/>
      <c r="Z308" s="37"/>
      <c r="AA308" s="37"/>
      <c r="AB308" s="37"/>
      <c r="AC308" s="37"/>
      <c r="AD308" s="37"/>
      <c r="AE308" s="37"/>
      <c r="AF308" s="37"/>
      <c r="AG308" s="37" t="s">
        <v>47</v>
      </c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</row>
    <row r="309" customFormat="false" ht="12.8" hidden="false" customHeight="false" outlineLevel="0" collapsed="false">
      <c r="A309" s="38"/>
      <c r="B309" s="39"/>
      <c r="C309" s="41" t="s">
        <v>391</v>
      </c>
      <c r="D309" s="42"/>
      <c r="E309" s="43" t="n">
        <v>86.45</v>
      </c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7"/>
      <c r="Y309" s="37"/>
      <c r="Z309" s="37"/>
      <c r="AA309" s="37"/>
      <c r="AB309" s="37"/>
      <c r="AC309" s="37"/>
      <c r="AD309" s="37"/>
      <c r="AE309" s="37"/>
      <c r="AF309" s="37"/>
      <c r="AG309" s="37" t="s">
        <v>51</v>
      </c>
      <c r="AH309" s="37" t="n">
        <v>5</v>
      </c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</row>
    <row r="310" customFormat="false" ht="12.8" hidden="false" customHeight="false" outlineLevel="0" collapsed="false">
      <c r="A310" s="28" t="n">
        <v>72</v>
      </c>
      <c r="B310" s="29" t="s">
        <v>392</v>
      </c>
      <c r="C310" s="30" t="s">
        <v>393</v>
      </c>
      <c r="D310" s="31" t="s">
        <v>107</v>
      </c>
      <c r="E310" s="32" t="n">
        <v>0.79191</v>
      </c>
      <c r="F310" s="33"/>
      <c r="G310" s="34" t="n">
        <f aca="false">ROUND(E310*F310,2)</f>
        <v>0</v>
      </c>
      <c r="H310" s="33"/>
      <c r="I310" s="34" t="n">
        <f aca="false">ROUND(E310*H310,2)</f>
        <v>0</v>
      </c>
      <c r="J310" s="33"/>
      <c r="K310" s="34" t="n">
        <f aca="false">ROUND(E310*J310,2)</f>
        <v>0</v>
      </c>
      <c r="L310" s="34" t="n">
        <v>21</v>
      </c>
      <c r="M310" s="34" t="n">
        <f aca="false">G310*(1+L310/100)</f>
        <v>0</v>
      </c>
      <c r="N310" s="34" t="n">
        <v>1.01665</v>
      </c>
      <c r="O310" s="34" t="n">
        <f aca="false">ROUND(E310*N310,2)</f>
        <v>0.81</v>
      </c>
      <c r="P310" s="34" t="n">
        <v>0</v>
      </c>
      <c r="Q310" s="34" t="n">
        <f aca="false">ROUND(E310*P310,2)</f>
        <v>0</v>
      </c>
      <c r="R310" s="34" t="s">
        <v>94</v>
      </c>
      <c r="S310" s="34" t="s">
        <v>45</v>
      </c>
      <c r="T310" s="35" t="s">
        <v>46</v>
      </c>
      <c r="U310" s="36" t="n">
        <v>27.673</v>
      </c>
      <c r="V310" s="36" t="n">
        <f aca="false">ROUND(E310*U310,2)</f>
        <v>21.91</v>
      </c>
      <c r="W310" s="36"/>
      <c r="X310" s="37"/>
      <c r="Y310" s="37"/>
      <c r="Z310" s="37"/>
      <c r="AA310" s="37"/>
      <c r="AB310" s="37"/>
      <c r="AC310" s="37"/>
      <c r="AD310" s="37"/>
      <c r="AE310" s="37"/>
      <c r="AF310" s="37"/>
      <c r="AG310" s="37" t="s">
        <v>47</v>
      </c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</row>
    <row r="311" customFormat="false" ht="12.8" hidden="false" customHeight="true" outlineLevel="0" collapsed="false">
      <c r="A311" s="38"/>
      <c r="B311" s="39"/>
      <c r="C311" s="40" t="s">
        <v>394</v>
      </c>
      <c r="D311" s="40"/>
      <c r="E311" s="40"/>
      <c r="F311" s="40"/>
      <c r="G311" s="40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7"/>
      <c r="Y311" s="37"/>
      <c r="Z311" s="37"/>
      <c r="AA311" s="37"/>
      <c r="AB311" s="37"/>
      <c r="AC311" s="37"/>
      <c r="AD311" s="37"/>
      <c r="AE311" s="37"/>
      <c r="AF311" s="37"/>
      <c r="AG311" s="37" t="s">
        <v>49</v>
      </c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</row>
    <row r="312" customFormat="false" ht="12.8" hidden="false" customHeight="false" outlineLevel="0" collapsed="false">
      <c r="A312" s="38"/>
      <c r="B312" s="39"/>
      <c r="C312" s="41" t="s">
        <v>395</v>
      </c>
      <c r="D312" s="42"/>
      <c r="E312" s="43" t="n">
        <v>0.70875</v>
      </c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7"/>
      <c r="Y312" s="37"/>
      <c r="Z312" s="37"/>
      <c r="AA312" s="37"/>
      <c r="AB312" s="37"/>
      <c r="AC312" s="37"/>
      <c r="AD312" s="37"/>
      <c r="AE312" s="37"/>
      <c r="AF312" s="37"/>
      <c r="AG312" s="37" t="s">
        <v>51</v>
      </c>
      <c r="AH312" s="37" t="n">
        <v>0</v>
      </c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</row>
    <row r="313" customFormat="false" ht="12.8" hidden="false" customHeight="false" outlineLevel="0" collapsed="false">
      <c r="A313" s="38"/>
      <c r="B313" s="39"/>
      <c r="C313" s="41" t="s">
        <v>396</v>
      </c>
      <c r="D313" s="42"/>
      <c r="E313" s="43" t="n">
        <v>0.08316</v>
      </c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7"/>
      <c r="Y313" s="37"/>
      <c r="Z313" s="37"/>
      <c r="AA313" s="37"/>
      <c r="AB313" s="37"/>
      <c r="AC313" s="37"/>
      <c r="AD313" s="37"/>
      <c r="AE313" s="37"/>
      <c r="AF313" s="37"/>
      <c r="AG313" s="37" t="s">
        <v>51</v>
      </c>
      <c r="AH313" s="37" t="n">
        <v>0</v>
      </c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</row>
    <row r="314" customFormat="false" ht="19.4" hidden="false" customHeight="false" outlineLevel="0" collapsed="false">
      <c r="A314" s="28" t="n">
        <v>73</v>
      </c>
      <c r="B314" s="29" t="s">
        <v>397</v>
      </c>
      <c r="C314" s="30" t="s">
        <v>398</v>
      </c>
      <c r="D314" s="31" t="s">
        <v>57</v>
      </c>
      <c r="E314" s="32" t="n">
        <v>2.322</v>
      </c>
      <c r="F314" s="33"/>
      <c r="G314" s="34" t="n">
        <f aca="false">ROUND(E314*F314,2)</f>
        <v>0</v>
      </c>
      <c r="H314" s="33"/>
      <c r="I314" s="34" t="n">
        <f aca="false">ROUND(E314*H314,2)</f>
        <v>0</v>
      </c>
      <c r="J314" s="33"/>
      <c r="K314" s="34" t="n">
        <f aca="false">ROUND(E314*J314,2)</f>
        <v>0</v>
      </c>
      <c r="L314" s="34" t="n">
        <v>21</v>
      </c>
      <c r="M314" s="34" t="n">
        <f aca="false">G314*(1+L314/100)</f>
        <v>0</v>
      </c>
      <c r="N314" s="34" t="n">
        <v>2.52508</v>
      </c>
      <c r="O314" s="34" t="n">
        <f aca="false">ROUND(E314*N314,2)</f>
        <v>5.86</v>
      </c>
      <c r="P314" s="34" t="n">
        <v>0</v>
      </c>
      <c r="Q314" s="34" t="n">
        <f aca="false">ROUND(E314*P314,2)</f>
        <v>0</v>
      </c>
      <c r="R314" s="34" t="s">
        <v>94</v>
      </c>
      <c r="S314" s="34" t="s">
        <v>45</v>
      </c>
      <c r="T314" s="35" t="s">
        <v>46</v>
      </c>
      <c r="U314" s="36" t="n">
        <v>3.7695</v>
      </c>
      <c r="V314" s="36" t="n">
        <f aca="false">ROUND(E314*U314,2)</f>
        <v>8.75</v>
      </c>
      <c r="W314" s="36"/>
      <c r="X314" s="37"/>
      <c r="Y314" s="37"/>
      <c r="Z314" s="37"/>
      <c r="AA314" s="37"/>
      <c r="AB314" s="37"/>
      <c r="AC314" s="37"/>
      <c r="AD314" s="37"/>
      <c r="AE314" s="37"/>
      <c r="AF314" s="37"/>
      <c r="AG314" s="37" t="s">
        <v>47</v>
      </c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</row>
    <row r="315" customFormat="false" ht="12.8" hidden="false" customHeight="false" outlineLevel="0" collapsed="false">
      <c r="A315" s="38"/>
      <c r="B315" s="39"/>
      <c r="C315" s="41" t="s">
        <v>399</v>
      </c>
      <c r="D315" s="42"/>
      <c r="E315" s="4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7"/>
      <c r="Y315" s="37"/>
      <c r="Z315" s="37"/>
      <c r="AA315" s="37"/>
      <c r="AB315" s="37"/>
      <c r="AC315" s="37"/>
      <c r="AD315" s="37"/>
      <c r="AE315" s="37"/>
      <c r="AF315" s="37"/>
      <c r="AG315" s="37" t="s">
        <v>51</v>
      </c>
      <c r="AH315" s="37" t="n">
        <v>0</v>
      </c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</row>
    <row r="316" customFormat="false" ht="12.8" hidden="false" customHeight="false" outlineLevel="0" collapsed="false">
      <c r="A316" s="38"/>
      <c r="B316" s="39"/>
      <c r="C316" s="41" t="s">
        <v>400</v>
      </c>
      <c r="D316" s="42"/>
      <c r="E316" s="43" t="n">
        <v>1.872</v>
      </c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7"/>
      <c r="Y316" s="37"/>
      <c r="Z316" s="37"/>
      <c r="AA316" s="37"/>
      <c r="AB316" s="37"/>
      <c r="AC316" s="37"/>
      <c r="AD316" s="37"/>
      <c r="AE316" s="37"/>
      <c r="AF316" s="37"/>
      <c r="AG316" s="37" t="s">
        <v>51</v>
      </c>
      <c r="AH316" s="37" t="n">
        <v>0</v>
      </c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</row>
    <row r="317" customFormat="false" ht="12.8" hidden="false" customHeight="false" outlineLevel="0" collapsed="false">
      <c r="A317" s="38"/>
      <c r="B317" s="39"/>
      <c r="C317" s="41" t="s">
        <v>401</v>
      </c>
      <c r="D317" s="42"/>
      <c r="E317" s="43" t="n">
        <v>0.45</v>
      </c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7"/>
      <c r="Y317" s="37"/>
      <c r="Z317" s="37"/>
      <c r="AA317" s="37"/>
      <c r="AB317" s="37"/>
      <c r="AC317" s="37"/>
      <c r="AD317" s="37"/>
      <c r="AE317" s="37"/>
      <c r="AF317" s="37"/>
      <c r="AG317" s="37" t="s">
        <v>51</v>
      </c>
      <c r="AH317" s="37" t="n">
        <v>0</v>
      </c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</row>
    <row r="318" customFormat="false" ht="19.4" hidden="false" customHeight="false" outlineLevel="0" collapsed="false">
      <c r="A318" s="28" t="n">
        <v>74</v>
      </c>
      <c r="B318" s="29" t="s">
        <v>402</v>
      </c>
      <c r="C318" s="30" t="s">
        <v>403</v>
      </c>
      <c r="D318" s="31" t="s">
        <v>107</v>
      </c>
      <c r="E318" s="32" t="n">
        <v>0.41796</v>
      </c>
      <c r="F318" s="33"/>
      <c r="G318" s="34" t="n">
        <f aca="false">ROUND(E318*F318,2)</f>
        <v>0</v>
      </c>
      <c r="H318" s="33"/>
      <c r="I318" s="34" t="n">
        <f aca="false">ROUND(E318*H318,2)</f>
        <v>0</v>
      </c>
      <c r="J318" s="33"/>
      <c r="K318" s="34" t="n">
        <f aca="false">ROUND(E318*J318,2)</f>
        <v>0</v>
      </c>
      <c r="L318" s="34" t="n">
        <v>21</v>
      </c>
      <c r="M318" s="34" t="n">
        <f aca="false">G318*(1+L318/100)</f>
        <v>0</v>
      </c>
      <c r="N318" s="34" t="n">
        <v>1.02092</v>
      </c>
      <c r="O318" s="34" t="n">
        <f aca="false">ROUND(E318*N318,2)</f>
        <v>0.43</v>
      </c>
      <c r="P318" s="34" t="n">
        <v>0</v>
      </c>
      <c r="Q318" s="34" t="n">
        <f aca="false">ROUND(E318*P318,2)</f>
        <v>0</v>
      </c>
      <c r="R318" s="34" t="s">
        <v>94</v>
      </c>
      <c r="S318" s="34" t="s">
        <v>45</v>
      </c>
      <c r="T318" s="35" t="s">
        <v>46</v>
      </c>
      <c r="U318" s="36" t="n">
        <v>54.168</v>
      </c>
      <c r="V318" s="36" t="n">
        <f aca="false">ROUND(E318*U318,2)</f>
        <v>22.64</v>
      </c>
      <c r="W318" s="36"/>
      <c r="X318" s="37"/>
      <c r="Y318" s="37"/>
      <c r="Z318" s="37"/>
      <c r="AA318" s="37"/>
      <c r="AB318" s="37"/>
      <c r="AC318" s="37"/>
      <c r="AD318" s="37"/>
      <c r="AE318" s="37"/>
      <c r="AF318" s="37"/>
      <c r="AG318" s="37" t="s">
        <v>47</v>
      </c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</row>
    <row r="319" customFormat="false" ht="12.8" hidden="false" customHeight="true" outlineLevel="0" collapsed="false">
      <c r="A319" s="38"/>
      <c r="B319" s="39"/>
      <c r="C319" s="40" t="s">
        <v>394</v>
      </c>
      <c r="D319" s="40"/>
      <c r="E319" s="40"/>
      <c r="F319" s="40"/>
      <c r="G319" s="40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7"/>
      <c r="Y319" s="37"/>
      <c r="Z319" s="37"/>
      <c r="AA319" s="37"/>
      <c r="AB319" s="37"/>
      <c r="AC319" s="37"/>
      <c r="AD319" s="37"/>
      <c r="AE319" s="37"/>
      <c r="AF319" s="37"/>
      <c r="AG319" s="37" t="s">
        <v>49</v>
      </c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</row>
    <row r="320" customFormat="false" ht="12.8" hidden="false" customHeight="false" outlineLevel="0" collapsed="false">
      <c r="A320" s="38"/>
      <c r="B320" s="39"/>
      <c r="C320" s="41" t="s">
        <v>399</v>
      </c>
      <c r="D320" s="42"/>
      <c r="E320" s="4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7"/>
      <c r="Y320" s="37"/>
      <c r="Z320" s="37"/>
      <c r="AA320" s="37"/>
      <c r="AB320" s="37"/>
      <c r="AC320" s="37"/>
      <c r="AD320" s="37"/>
      <c r="AE320" s="37"/>
      <c r="AF320" s="37"/>
      <c r="AG320" s="37" t="s">
        <v>51</v>
      </c>
      <c r="AH320" s="37" t="n">
        <v>0</v>
      </c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</row>
    <row r="321" customFormat="false" ht="12.8" hidden="false" customHeight="false" outlineLevel="0" collapsed="false">
      <c r="A321" s="38"/>
      <c r="B321" s="39"/>
      <c r="C321" s="41" t="s">
        <v>404</v>
      </c>
      <c r="D321" s="42"/>
      <c r="E321" s="43" t="n">
        <v>0.33696</v>
      </c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7"/>
      <c r="Y321" s="37"/>
      <c r="Z321" s="37"/>
      <c r="AA321" s="37"/>
      <c r="AB321" s="37"/>
      <c r="AC321" s="37"/>
      <c r="AD321" s="37"/>
      <c r="AE321" s="37"/>
      <c r="AF321" s="37"/>
      <c r="AG321" s="37" t="s">
        <v>51</v>
      </c>
      <c r="AH321" s="37" t="n">
        <v>0</v>
      </c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</row>
    <row r="322" customFormat="false" ht="12.8" hidden="false" customHeight="false" outlineLevel="0" collapsed="false">
      <c r="A322" s="38"/>
      <c r="B322" s="39"/>
      <c r="C322" s="41" t="s">
        <v>405</v>
      </c>
      <c r="D322" s="42"/>
      <c r="E322" s="43" t="n">
        <v>0.081</v>
      </c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7"/>
      <c r="Y322" s="37"/>
      <c r="Z322" s="37"/>
      <c r="AA322" s="37"/>
      <c r="AB322" s="37"/>
      <c r="AC322" s="37"/>
      <c r="AD322" s="37"/>
      <c r="AE322" s="37"/>
      <c r="AF322" s="37"/>
      <c r="AG322" s="37" t="s">
        <v>51</v>
      </c>
      <c r="AH322" s="37" t="n">
        <v>0</v>
      </c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</row>
    <row r="323" customFormat="false" ht="12.8" hidden="false" customHeight="false" outlineLevel="0" collapsed="false">
      <c r="A323" s="28" t="n">
        <v>75</v>
      </c>
      <c r="B323" s="29" t="s">
        <v>406</v>
      </c>
      <c r="C323" s="30" t="s">
        <v>407</v>
      </c>
      <c r="D323" s="31" t="s">
        <v>43</v>
      </c>
      <c r="E323" s="32" t="n">
        <v>14.5</v>
      </c>
      <c r="F323" s="33"/>
      <c r="G323" s="34" t="n">
        <f aca="false">ROUND(E323*F323,2)</f>
        <v>0</v>
      </c>
      <c r="H323" s="33"/>
      <c r="I323" s="34" t="n">
        <f aca="false">ROUND(E323*H323,2)</f>
        <v>0</v>
      </c>
      <c r="J323" s="33"/>
      <c r="K323" s="34" t="n">
        <f aca="false">ROUND(E323*J323,2)</f>
        <v>0</v>
      </c>
      <c r="L323" s="34" t="n">
        <v>21</v>
      </c>
      <c r="M323" s="34" t="n">
        <f aca="false">G323*(1+L323/100)</f>
        <v>0</v>
      </c>
      <c r="N323" s="34" t="n">
        <v>0.04597</v>
      </c>
      <c r="O323" s="34" t="n">
        <f aca="false">ROUND(E323*N323,2)</f>
        <v>0.67</v>
      </c>
      <c r="P323" s="34" t="n">
        <v>0</v>
      </c>
      <c r="Q323" s="34" t="n">
        <f aca="false">ROUND(E323*P323,2)</f>
        <v>0</v>
      </c>
      <c r="R323" s="34" t="s">
        <v>94</v>
      </c>
      <c r="S323" s="34" t="s">
        <v>45</v>
      </c>
      <c r="T323" s="35" t="s">
        <v>46</v>
      </c>
      <c r="U323" s="36" t="n">
        <v>2.3</v>
      </c>
      <c r="V323" s="36" t="n">
        <f aca="false">ROUND(E323*U323,2)</f>
        <v>33.35</v>
      </c>
      <c r="W323" s="36"/>
      <c r="X323" s="37"/>
      <c r="Y323" s="37"/>
      <c r="Z323" s="37"/>
      <c r="AA323" s="37"/>
      <c r="AB323" s="37"/>
      <c r="AC323" s="37"/>
      <c r="AD323" s="37"/>
      <c r="AE323" s="37"/>
      <c r="AF323" s="37"/>
      <c r="AG323" s="37" t="s">
        <v>47</v>
      </c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</row>
    <row r="324" customFormat="false" ht="12.8" hidden="false" customHeight="true" outlineLevel="0" collapsed="false">
      <c r="A324" s="38"/>
      <c r="B324" s="39"/>
      <c r="C324" s="40" t="s">
        <v>408</v>
      </c>
      <c r="D324" s="40"/>
      <c r="E324" s="40"/>
      <c r="F324" s="40"/>
      <c r="G324" s="40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7"/>
      <c r="Y324" s="37"/>
      <c r="Z324" s="37"/>
      <c r="AA324" s="37"/>
      <c r="AB324" s="37"/>
      <c r="AC324" s="37"/>
      <c r="AD324" s="37"/>
      <c r="AE324" s="37"/>
      <c r="AF324" s="37"/>
      <c r="AG324" s="37" t="s">
        <v>49</v>
      </c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</row>
    <row r="325" customFormat="false" ht="12.8" hidden="false" customHeight="true" outlineLevel="0" collapsed="false">
      <c r="A325" s="38"/>
      <c r="B325" s="39"/>
      <c r="C325" s="54" t="s">
        <v>409</v>
      </c>
      <c r="D325" s="54"/>
      <c r="E325" s="54"/>
      <c r="F325" s="54"/>
      <c r="G325" s="54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7"/>
      <c r="Y325" s="37"/>
      <c r="Z325" s="37"/>
      <c r="AA325" s="37"/>
      <c r="AB325" s="37"/>
      <c r="AC325" s="37"/>
      <c r="AD325" s="37"/>
      <c r="AE325" s="37"/>
      <c r="AF325" s="37"/>
      <c r="AG325" s="37" t="s">
        <v>121</v>
      </c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</row>
    <row r="326" customFormat="false" ht="12.8" hidden="false" customHeight="false" outlineLevel="0" collapsed="false">
      <c r="A326" s="38"/>
      <c r="B326" s="39"/>
      <c r="C326" s="41" t="s">
        <v>399</v>
      </c>
      <c r="D326" s="42"/>
      <c r="E326" s="4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7"/>
      <c r="Y326" s="37"/>
      <c r="Z326" s="37"/>
      <c r="AA326" s="37"/>
      <c r="AB326" s="37"/>
      <c r="AC326" s="37"/>
      <c r="AD326" s="37"/>
      <c r="AE326" s="37"/>
      <c r="AF326" s="37"/>
      <c r="AG326" s="37" t="s">
        <v>51</v>
      </c>
      <c r="AH326" s="37" t="n">
        <v>0</v>
      </c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</row>
    <row r="327" customFormat="false" ht="12.8" hidden="false" customHeight="false" outlineLevel="0" collapsed="false">
      <c r="A327" s="38"/>
      <c r="B327" s="39"/>
      <c r="C327" s="41" t="s">
        <v>410</v>
      </c>
      <c r="D327" s="42"/>
      <c r="E327" s="43" t="n">
        <v>10.4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7"/>
      <c r="Y327" s="37"/>
      <c r="Z327" s="37"/>
      <c r="AA327" s="37"/>
      <c r="AB327" s="37"/>
      <c r="AC327" s="37"/>
      <c r="AD327" s="37"/>
      <c r="AE327" s="37"/>
      <c r="AF327" s="37"/>
      <c r="AG327" s="37" t="s">
        <v>51</v>
      </c>
      <c r="AH327" s="37" t="n">
        <v>0</v>
      </c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</row>
    <row r="328" customFormat="false" ht="12.8" hidden="false" customHeight="false" outlineLevel="0" collapsed="false">
      <c r="A328" s="38"/>
      <c r="B328" s="39"/>
      <c r="C328" s="41" t="s">
        <v>411</v>
      </c>
      <c r="D328" s="42"/>
      <c r="E328" s="43" t="n">
        <v>1.6</v>
      </c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7"/>
      <c r="Y328" s="37"/>
      <c r="Z328" s="37"/>
      <c r="AA328" s="37"/>
      <c r="AB328" s="37"/>
      <c r="AC328" s="37"/>
      <c r="AD328" s="37"/>
      <c r="AE328" s="37"/>
      <c r="AF328" s="37"/>
      <c r="AG328" s="37" t="s">
        <v>51</v>
      </c>
      <c r="AH328" s="37" t="n">
        <v>0</v>
      </c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</row>
    <row r="329" customFormat="false" ht="12.8" hidden="false" customHeight="false" outlineLevel="0" collapsed="false">
      <c r="A329" s="38"/>
      <c r="B329" s="39"/>
      <c r="C329" s="41" t="s">
        <v>412</v>
      </c>
      <c r="D329" s="42"/>
      <c r="E329" s="43" t="n">
        <v>2.5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7"/>
      <c r="Y329" s="37"/>
      <c r="Z329" s="37"/>
      <c r="AA329" s="37"/>
      <c r="AB329" s="37"/>
      <c r="AC329" s="37"/>
      <c r="AD329" s="37"/>
      <c r="AE329" s="37"/>
      <c r="AF329" s="37"/>
      <c r="AG329" s="37" t="s">
        <v>51</v>
      </c>
      <c r="AH329" s="37" t="n">
        <v>0</v>
      </c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</row>
    <row r="330" customFormat="false" ht="12.8" hidden="false" customHeight="false" outlineLevel="0" collapsed="false">
      <c r="A330" s="28" t="n">
        <v>76</v>
      </c>
      <c r="B330" s="29" t="s">
        <v>413</v>
      </c>
      <c r="C330" s="30" t="s">
        <v>414</v>
      </c>
      <c r="D330" s="31" t="s">
        <v>43</v>
      </c>
      <c r="E330" s="32" t="n">
        <v>14.5</v>
      </c>
      <c r="F330" s="33"/>
      <c r="G330" s="34" t="n">
        <f aca="false">ROUND(E330*F330,2)</f>
        <v>0</v>
      </c>
      <c r="H330" s="33"/>
      <c r="I330" s="34" t="n">
        <f aca="false">ROUND(E330*H330,2)</f>
        <v>0</v>
      </c>
      <c r="J330" s="33"/>
      <c r="K330" s="34" t="n">
        <f aca="false">ROUND(E330*J330,2)</f>
        <v>0</v>
      </c>
      <c r="L330" s="34" t="n">
        <v>21</v>
      </c>
      <c r="M330" s="34" t="n">
        <f aca="false">G330*(1+L330/100)</f>
        <v>0</v>
      </c>
      <c r="N330" s="34" t="n">
        <v>0</v>
      </c>
      <c r="O330" s="34" t="n">
        <f aca="false">ROUND(E330*N330,2)</f>
        <v>0</v>
      </c>
      <c r="P330" s="34" t="n">
        <v>0</v>
      </c>
      <c r="Q330" s="34" t="n">
        <f aca="false">ROUND(E330*P330,2)</f>
        <v>0</v>
      </c>
      <c r="R330" s="34" t="s">
        <v>94</v>
      </c>
      <c r="S330" s="34" t="s">
        <v>45</v>
      </c>
      <c r="T330" s="35" t="s">
        <v>46</v>
      </c>
      <c r="U330" s="36" t="n">
        <v>0.338</v>
      </c>
      <c r="V330" s="36" t="n">
        <f aca="false">ROUND(E330*U330,2)</f>
        <v>4.9</v>
      </c>
      <c r="W330" s="36"/>
      <c r="X330" s="37"/>
      <c r="Y330" s="37"/>
      <c r="Z330" s="37"/>
      <c r="AA330" s="37"/>
      <c r="AB330" s="37"/>
      <c r="AC330" s="37"/>
      <c r="AD330" s="37"/>
      <c r="AE330" s="37"/>
      <c r="AF330" s="37"/>
      <c r="AG330" s="37" t="s">
        <v>47</v>
      </c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</row>
    <row r="331" customFormat="false" ht="12.8" hidden="false" customHeight="true" outlineLevel="0" collapsed="false">
      <c r="A331" s="38"/>
      <c r="B331" s="39"/>
      <c r="C331" s="40" t="s">
        <v>408</v>
      </c>
      <c r="D331" s="40"/>
      <c r="E331" s="40"/>
      <c r="F331" s="40"/>
      <c r="G331" s="40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7"/>
      <c r="Y331" s="37"/>
      <c r="Z331" s="37"/>
      <c r="AA331" s="37"/>
      <c r="AB331" s="37"/>
      <c r="AC331" s="37"/>
      <c r="AD331" s="37"/>
      <c r="AE331" s="37"/>
      <c r="AF331" s="37"/>
      <c r="AG331" s="37" t="s">
        <v>49</v>
      </c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</row>
    <row r="332" customFormat="false" ht="12.8" hidden="false" customHeight="false" outlineLevel="0" collapsed="false">
      <c r="A332" s="38"/>
      <c r="B332" s="39"/>
      <c r="C332" s="41" t="s">
        <v>415</v>
      </c>
      <c r="D332" s="42"/>
      <c r="E332" s="43" t="n">
        <v>14.5</v>
      </c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7"/>
      <c r="Y332" s="37"/>
      <c r="Z332" s="37"/>
      <c r="AA332" s="37"/>
      <c r="AB332" s="37"/>
      <c r="AC332" s="37"/>
      <c r="AD332" s="37"/>
      <c r="AE332" s="37"/>
      <c r="AF332" s="37"/>
      <c r="AG332" s="37" t="s">
        <v>51</v>
      </c>
      <c r="AH332" s="37" t="n">
        <v>5</v>
      </c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</row>
    <row r="333" customFormat="false" ht="12.8" hidden="false" customHeight="false" outlineLevel="0" collapsed="false">
      <c r="A333" s="28" t="n">
        <v>77</v>
      </c>
      <c r="B333" s="29" t="s">
        <v>416</v>
      </c>
      <c r="C333" s="30" t="s">
        <v>417</v>
      </c>
      <c r="D333" s="31" t="s">
        <v>228</v>
      </c>
      <c r="E333" s="32" t="n">
        <v>28.6</v>
      </c>
      <c r="F333" s="33"/>
      <c r="G333" s="34" t="n">
        <f aca="false">ROUND(E333*F333,2)</f>
        <v>0</v>
      </c>
      <c r="H333" s="33"/>
      <c r="I333" s="34" t="n">
        <f aca="false">ROUND(E333*H333,2)</f>
        <v>0</v>
      </c>
      <c r="J333" s="33"/>
      <c r="K333" s="34" t="n">
        <f aca="false">ROUND(E333*J333,2)</f>
        <v>0</v>
      </c>
      <c r="L333" s="34" t="n">
        <v>21</v>
      </c>
      <c r="M333" s="34" t="n">
        <f aca="false">G333*(1+L333/100)</f>
        <v>0</v>
      </c>
      <c r="N333" s="34" t="n">
        <v>0.11369</v>
      </c>
      <c r="O333" s="34" t="n">
        <f aca="false">ROUND(E333*N333,2)</f>
        <v>3.25</v>
      </c>
      <c r="P333" s="34" t="n">
        <v>0</v>
      </c>
      <c r="Q333" s="34" t="n">
        <f aca="false">ROUND(E333*P333,2)</f>
        <v>0</v>
      </c>
      <c r="R333" s="34" t="s">
        <v>94</v>
      </c>
      <c r="S333" s="34" t="s">
        <v>45</v>
      </c>
      <c r="T333" s="35" t="s">
        <v>46</v>
      </c>
      <c r="U333" s="36" t="n">
        <v>0.5685</v>
      </c>
      <c r="V333" s="36" t="n">
        <f aca="false">ROUND(E333*U333,2)</f>
        <v>16.26</v>
      </c>
      <c r="W333" s="36"/>
      <c r="X333" s="37"/>
      <c r="Y333" s="37"/>
      <c r="Z333" s="37"/>
      <c r="AA333" s="37"/>
      <c r="AB333" s="37"/>
      <c r="AC333" s="37"/>
      <c r="AD333" s="37"/>
      <c r="AE333" s="37"/>
      <c r="AF333" s="37"/>
      <c r="AG333" s="37" t="s">
        <v>47</v>
      </c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</row>
    <row r="334" customFormat="false" ht="12.8" hidden="false" customHeight="true" outlineLevel="0" collapsed="false">
      <c r="A334" s="38"/>
      <c r="B334" s="39"/>
      <c r="C334" s="40" t="s">
        <v>418</v>
      </c>
      <c r="D334" s="40"/>
      <c r="E334" s="40"/>
      <c r="F334" s="40"/>
      <c r="G334" s="40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7"/>
      <c r="Y334" s="37"/>
      <c r="Z334" s="37"/>
      <c r="AA334" s="37"/>
      <c r="AB334" s="37"/>
      <c r="AC334" s="37"/>
      <c r="AD334" s="37"/>
      <c r="AE334" s="37"/>
      <c r="AF334" s="37"/>
      <c r="AG334" s="37" t="s">
        <v>49</v>
      </c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44" t="str">
        <f aca="false">C334</f>
        <v>na terén nebo na desku z betonu prostého nebo prokládaného kamenem, bez potěru, se zahlazením povrchu,</v>
      </c>
      <c r="BB334" s="37"/>
      <c r="BC334" s="37"/>
      <c r="BD334" s="37"/>
      <c r="BE334" s="37"/>
      <c r="BF334" s="37"/>
      <c r="BG334" s="37"/>
      <c r="BH334" s="37"/>
    </row>
    <row r="335" customFormat="false" ht="12.8" hidden="false" customHeight="false" outlineLevel="0" collapsed="false">
      <c r="A335" s="38"/>
      <c r="B335" s="39"/>
      <c r="C335" s="41" t="s">
        <v>419</v>
      </c>
      <c r="D335" s="42"/>
      <c r="E335" s="43" t="n">
        <v>28.6</v>
      </c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7"/>
      <c r="Y335" s="37"/>
      <c r="Z335" s="37"/>
      <c r="AA335" s="37"/>
      <c r="AB335" s="37"/>
      <c r="AC335" s="37"/>
      <c r="AD335" s="37"/>
      <c r="AE335" s="37"/>
      <c r="AF335" s="37"/>
      <c r="AG335" s="37" t="s">
        <v>51</v>
      </c>
      <c r="AH335" s="37" t="n">
        <v>0</v>
      </c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</row>
    <row r="336" customFormat="false" ht="12.8" hidden="false" customHeight="false" outlineLevel="0" collapsed="false">
      <c r="A336" s="28" t="n">
        <v>78</v>
      </c>
      <c r="B336" s="29" t="s">
        <v>420</v>
      </c>
      <c r="C336" s="30" t="s">
        <v>421</v>
      </c>
      <c r="D336" s="31" t="s">
        <v>43</v>
      </c>
      <c r="E336" s="32" t="n">
        <v>12.87</v>
      </c>
      <c r="F336" s="33"/>
      <c r="G336" s="34" t="n">
        <f aca="false">ROUND(E336*F336,2)</f>
        <v>0</v>
      </c>
      <c r="H336" s="33"/>
      <c r="I336" s="34" t="n">
        <f aca="false">ROUND(E336*H336,2)</f>
        <v>0</v>
      </c>
      <c r="J336" s="33"/>
      <c r="K336" s="34" t="n">
        <f aca="false">ROUND(E336*J336,2)</f>
        <v>0</v>
      </c>
      <c r="L336" s="34" t="n">
        <v>21</v>
      </c>
      <c r="M336" s="34" t="n">
        <f aca="false">G336*(1+L336/100)</f>
        <v>0</v>
      </c>
      <c r="N336" s="34" t="n">
        <v>0.01693</v>
      </c>
      <c r="O336" s="34" t="n">
        <f aca="false">ROUND(E336*N336,2)</f>
        <v>0.22</v>
      </c>
      <c r="P336" s="34" t="n">
        <v>0</v>
      </c>
      <c r="Q336" s="34" t="n">
        <f aca="false">ROUND(E336*P336,2)</f>
        <v>0</v>
      </c>
      <c r="R336" s="34" t="s">
        <v>94</v>
      </c>
      <c r="S336" s="34" t="s">
        <v>45</v>
      </c>
      <c r="T336" s="35" t="s">
        <v>46</v>
      </c>
      <c r="U336" s="36" t="n">
        <v>1.5396</v>
      </c>
      <c r="V336" s="36" t="n">
        <f aca="false">ROUND(E336*U336,2)</f>
        <v>19.81</v>
      </c>
      <c r="W336" s="36"/>
      <c r="X336" s="37"/>
      <c r="Y336" s="37"/>
      <c r="Z336" s="37"/>
      <c r="AA336" s="37"/>
      <c r="AB336" s="37"/>
      <c r="AC336" s="37"/>
      <c r="AD336" s="37"/>
      <c r="AE336" s="37"/>
      <c r="AF336" s="37"/>
      <c r="AG336" s="37" t="s">
        <v>47</v>
      </c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</row>
    <row r="337" customFormat="false" ht="12.8" hidden="false" customHeight="false" outlineLevel="0" collapsed="false">
      <c r="A337" s="38"/>
      <c r="B337" s="39"/>
      <c r="C337" s="41" t="s">
        <v>422</v>
      </c>
      <c r="D337" s="42"/>
      <c r="E337" s="43" t="n">
        <v>12.87</v>
      </c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7"/>
      <c r="Y337" s="37"/>
      <c r="Z337" s="37"/>
      <c r="AA337" s="37"/>
      <c r="AB337" s="37"/>
      <c r="AC337" s="37"/>
      <c r="AD337" s="37"/>
      <c r="AE337" s="37"/>
      <c r="AF337" s="37"/>
      <c r="AG337" s="37" t="s">
        <v>51</v>
      </c>
      <c r="AH337" s="37" t="n">
        <v>0</v>
      </c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</row>
    <row r="338" customFormat="false" ht="19.4" hidden="false" customHeight="false" outlineLevel="0" collapsed="false">
      <c r="A338" s="28" t="n">
        <v>79</v>
      </c>
      <c r="B338" s="29" t="s">
        <v>423</v>
      </c>
      <c r="C338" s="30" t="s">
        <v>424</v>
      </c>
      <c r="D338" s="31" t="s">
        <v>43</v>
      </c>
      <c r="E338" s="32" t="n">
        <v>12.87</v>
      </c>
      <c r="F338" s="33"/>
      <c r="G338" s="34" t="n">
        <f aca="false">ROUND(E338*F338,2)</f>
        <v>0</v>
      </c>
      <c r="H338" s="33"/>
      <c r="I338" s="34" t="n">
        <f aca="false">ROUND(E338*H338,2)</f>
        <v>0</v>
      </c>
      <c r="J338" s="33"/>
      <c r="K338" s="34" t="n">
        <f aca="false">ROUND(E338*J338,2)</f>
        <v>0</v>
      </c>
      <c r="L338" s="34" t="n">
        <v>21</v>
      </c>
      <c r="M338" s="34" t="n">
        <f aca="false">G338*(1+L338/100)</f>
        <v>0</v>
      </c>
      <c r="N338" s="34" t="n">
        <v>0</v>
      </c>
      <c r="O338" s="34" t="n">
        <f aca="false">ROUND(E338*N338,2)</f>
        <v>0</v>
      </c>
      <c r="P338" s="34" t="n">
        <v>0</v>
      </c>
      <c r="Q338" s="34" t="n">
        <f aca="false">ROUND(E338*P338,2)</f>
        <v>0</v>
      </c>
      <c r="R338" s="34" t="s">
        <v>94</v>
      </c>
      <c r="S338" s="34" t="s">
        <v>45</v>
      </c>
      <c r="T338" s="35" t="s">
        <v>46</v>
      </c>
      <c r="U338" s="36" t="n">
        <v>0.26</v>
      </c>
      <c r="V338" s="36" t="n">
        <f aca="false">ROUND(E338*U338,2)</f>
        <v>3.35</v>
      </c>
      <c r="W338" s="36"/>
      <c r="X338" s="37"/>
      <c r="Y338" s="37"/>
      <c r="Z338" s="37"/>
      <c r="AA338" s="37"/>
      <c r="AB338" s="37"/>
      <c r="AC338" s="37"/>
      <c r="AD338" s="37"/>
      <c r="AE338" s="37"/>
      <c r="AF338" s="37"/>
      <c r="AG338" s="37" t="s">
        <v>47</v>
      </c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</row>
    <row r="339" customFormat="false" ht="12.8" hidden="false" customHeight="false" outlineLevel="0" collapsed="false">
      <c r="A339" s="38"/>
      <c r="B339" s="39"/>
      <c r="C339" s="41" t="s">
        <v>425</v>
      </c>
      <c r="D339" s="42"/>
      <c r="E339" s="43" t="n">
        <v>12.87</v>
      </c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7"/>
      <c r="Y339" s="37"/>
      <c r="Z339" s="37"/>
      <c r="AA339" s="37"/>
      <c r="AB339" s="37"/>
      <c r="AC339" s="37"/>
      <c r="AD339" s="37"/>
      <c r="AE339" s="37"/>
      <c r="AF339" s="37"/>
      <c r="AG339" s="37" t="s">
        <v>51</v>
      </c>
      <c r="AH339" s="37" t="n">
        <v>5</v>
      </c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</row>
    <row r="340" customFormat="false" ht="19.4" hidden="false" customHeight="false" outlineLevel="0" collapsed="false">
      <c r="A340" s="28" t="n">
        <v>80</v>
      </c>
      <c r="B340" s="29" t="s">
        <v>426</v>
      </c>
      <c r="C340" s="30" t="s">
        <v>427</v>
      </c>
      <c r="D340" s="31" t="s">
        <v>43</v>
      </c>
      <c r="E340" s="32" t="n">
        <v>226.1875</v>
      </c>
      <c r="F340" s="33"/>
      <c r="G340" s="34" t="n">
        <f aca="false">ROUND(E340*F340,2)</f>
        <v>0</v>
      </c>
      <c r="H340" s="33"/>
      <c r="I340" s="34" t="n">
        <f aca="false">ROUND(E340*H340,2)</f>
        <v>0</v>
      </c>
      <c r="J340" s="33"/>
      <c r="K340" s="34" t="n">
        <f aca="false">ROUND(E340*J340,2)</f>
        <v>0</v>
      </c>
      <c r="L340" s="34" t="n">
        <v>21</v>
      </c>
      <c r="M340" s="34" t="n">
        <f aca="false">G340*(1+L340/100)</f>
        <v>0</v>
      </c>
      <c r="N340" s="34" t="n">
        <v>0.01327</v>
      </c>
      <c r="O340" s="34" t="n">
        <f aca="false">ROUND(E340*N340,2)</f>
        <v>3</v>
      </c>
      <c r="P340" s="34" t="n">
        <v>0</v>
      </c>
      <c r="Q340" s="34" t="n">
        <f aca="false">ROUND(E340*P340,2)</f>
        <v>0</v>
      </c>
      <c r="R340" s="34" t="s">
        <v>94</v>
      </c>
      <c r="S340" s="34" t="s">
        <v>45</v>
      </c>
      <c r="T340" s="35" t="s">
        <v>46</v>
      </c>
      <c r="U340" s="36" t="n">
        <v>1.23</v>
      </c>
      <c r="V340" s="36" t="n">
        <f aca="false">ROUND(E340*U340,2)</f>
        <v>278.21</v>
      </c>
      <c r="W340" s="36"/>
      <c r="X340" s="37"/>
      <c r="Y340" s="37"/>
      <c r="Z340" s="37"/>
      <c r="AA340" s="37"/>
      <c r="AB340" s="37"/>
      <c r="AC340" s="37"/>
      <c r="AD340" s="37"/>
      <c r="AE340" s="37"/>
      <c r="AF340" s="37"/>
      <c r="AG340" s="37" t="s">
        <v>47</v>
      </c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</row>
    <row r="341" customFormat="false" ht="12.8" hidden="false" customHeight="true" outlineLevel="0" collapsed="false">
      <c r="A341" s="38"/>
      <c r="B341" s="39"/>
      <c r="C341" s="40" t="s">
        <v>297</v>
      </c>
      <c r="D341" s="40"/>
      <c r="E341" s="40"/>
      <c r="F341" s="40"/>
      <c r="G341" s="40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7"/>
      <c r="Y341" s="37"/>
      <c r="Z341" s="37"/>
      <c r="AA341" s="37"/>
      <c r="AB341" s="37"/>
      <c r="AC341" s="37"/>
      <c r="AD341" s="37"/>
      <c r="AE341" s="37"/>
      <c r="AF341" s="37"/>
      <c r="AG341" s="37" t="s">
        <v>49</v>
      </c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</row>
    <row r="342" customFormat="false" ht="12.8" hidden="false" customHeight="false" outlineLevel="0" collapsed="false">
      <c r="A342" s="38"/>
      <c r="B342" s="39"/>
      <c r="C342" s="41" t="s">
        <v>428</v>
      </c>
      <c r="D342" s="42"/>
      <c r="E342" s="4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7"/>
      <c r="Y342" s="37"/>
      <c r="Z342" s="37"/>
      <c r="AA342" s="37"/>
      <c r="AB342" s="37"/>
      <c r="AC342" s="37"/>
      <c r="AD342" s="37"/>
      <c r="AE342" s="37"/>
      <c r="AF342" s="37"/>
      <c r="AG342" s="37" t="s">
        <v>51</v>
      </c>
      <c r="AH342" s="37" t="n">
        <v>0</v>
      </c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</row>
    <row r="343" customFormat="false" ht="12.8" hidden="false" customHeight="false" outlineLevel="0" collapsed="false">
      <c r="A343" s="38"/>
      <c r="B343" s="39"/>
      <c r="C343" s="41" t="s">
        <v>429</v>
      </c>
      <c r="D343" s="42"/>
      <c r="E343" s="43" t="n">
        <v>15.6</v>
      </c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7"/>
      <c r="Y343" s="37"/>
      <c r="Z343" s="37"/>
      <c r="AA343" s="37"/>
      <c r="AB343" s="37"/>
      <c r="AC343" s="37"/>
      <c r="AD343" s="37"/>
      <c r="AE343" s="37"/>
      <c r="AF343" s="37"/>
      <c r="AG343" s="37" t="s">
        <v>51</v>
      </c>
      <c r="AH343" s="37" t="n">
        <v>0</v>
      </c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</row>
    <row r="344" customFormat="false" ht="12.8" hidden="false" customHeight="false" outlineLevel="0" collapsed="false">
      <c r="A344" s="38"/>
      <c r="B344" s="39"/>
      <c r="C344" s="41" t="s">
        <v>430</v>
      </c>
      <c r="D344" s="42"/>
      <c r="E344" s="43" t="n">
        <v>5.61</v>
      </c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7"/>
      <c r="Y344" s="37"/>
      <c r="Z344" s="37"/>
      <c r="AA344" s="37"/>
      <c r="AB344" s="37"/>
      <c r="AC344" s="37"/>
      <c r="AD344" s="37"/>
      <c r="AE344" s="37"/>
      <c r="AF344" s="37"/>
      <c r="AG344" s="37" t="s">
        <v>51</v>
      </c>
      <c r="AH344" s="37" t="n">
        <v>0</v>
      </c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</row>
    <row r="345" customFormat="false" ht="12.8" hidden="false" customHeight="false" outlineLevel="0" collapsed="false">
      <c r="A345" s="38"/>
      <c r="B345" s="39"/>
      <c r="C345" s="41" t="s">
        <v>431</v>
      </c>
      <c r="D345" s="42"/>
      <c r="E345" s="43" t="n">
        <v>60.06</v>
      </c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7"/>
      <c r="Y345" s="37"/>
      <c r="Z345" s="37"/>
      <c r="AA345" s="37"/>
      <c r="AB345" s="37"/>
      <c r="AC345" s="37"/>
      <c r="AD345" s="37"/>
      <c r="AE345" s="37"/>
      <c r="AF345" s="37"/>
      <c r="AG345" s="37" t="s">
        <v>51</v>
      </c>
      <c r="AH345" s="37" t="n">
        <v>0</v>
      </c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</row>
    <row r="346" customFormat="false" ht="12.8" hidden="false" customHeight="false" outlineLevel="0" collapsed="false">
      <c r="A346" s="38"/>
      <c r="B346" s="39"/>
      <c r="C346" s="41" t="s">
        <v>432</v>
      </c>
      <c r="D346" s="42"/>
      <c r="E346" s="43" t="n">
        <v>122.5</v>
      </c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7"/>
      <c r="Y346" s="37"/>
      <c r="Z346" s="37"/>
      <c r="AA346" s="37"/>
      <c r="AB346" s="37"/>
      <c r="AC346" s="37"/>
      <c r="AD346" s="37"/>
      <c r="AE346" s="37"/>
      <c r="AF346" s="37"/>
      <c r="AG346" s="37" t="s">
        <v>51</v>
      </c>
      <c r="AH346" s="37" t="n">
        <v>0</v>
      </c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</row>
    <row r="347" customFormat="false" ht="12.8" hidden="false" customHeight="false" outlineLevel="0" collapsed="false">
      <c r="A347" s="38"/>
      <c r="B347" s="39"/>
      <c r="C347" s="41" t="s">
        <v>433</v>
      </c>
      <c r="D347" s="42"/>
      <c r="E347" s="43" t="n">
        <v>22.4175</v>
      </c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7"/>
      <c r="Y347" s="37"/>
      <c r="Z347" s="37"/>
      <c r="AA347" s="37"/>
      <c r="AB347" s="37"/>
      <c r="AC347" s="37"/>
      <c r="AD347" s="37"/>
      <c r="AE347" s="37"/>
      <c r="AF347" s="37"/>
      <c r="AG347" s="37" t="s">
        <v>51</v>
      </c>
      <c r="AH347" s="37" t="n">
        <v>0</v>
      </c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</row>
    <row r="348" customFormat="false" ht="28.35" hidden="false" customHeight="false" outlineLevel="0" collapsed="false">
      <c r="A348" s="28" t="n">
        <v>81</v>
      </c>
      <c r="B348" s="29" t="s">
        <v>434</v>
      </c>
      <c r="C348" s="30" t="s">
        <v>435</v>
      </c>
      <c r="D348" s="31" t="s">
        <v>43</v>
      </c>
      <c r="E348" s="32" t="n">
        <v>11.82</v>
      </c>
      <c r="F348" s="33"/>
      <c r="G348" s="34" t="n">
        <f aca="false">ROUND(E348*F348,2)</f>
        <v>0</v>
      </c>
      <c r="H348" s="33"/>
      <c r="I348" s="34" t="n">
        <f aca="false">ROUND(E348*H348,2)</f>
        <v>0</v>
      </c>
      <c r="J348" s="33"/>
      <c r="K348" s="34" t="n">
        <f aca="false">ROUND(E348*J348,2)</f>
        <v>0</v>
      </c>
      <c r="L348" s="34" t="n">
        <v>21</v>
      </c>
      <c r="M348" s="34" t="n">
        <f aca="false">G348*(1+L348/100)</f>
        <v>0</v>
      </c>
      <c r="N348" s="34" t="n">
        <v>0.01327</v>
      </c>
      <c r="O348" s="34" t="n">
        <f aca="false">ROUND(E348*N348,2)</f>
        <v>0.16</v>
      </c>
      <c r="P348" s="34" t="n">
        <v>0</v>
      </c>
      <c r="Q348" s="34" t="n">
        <f aca="false">ROUND(E348*P348,2)</f>
        <v>0</v>
      </c>
      <c r="R348" s="34" t="s">
        <v>94</v>
      </c>
      <c r="S348" s="34" t="s">
        <v>45</v>
      </c>
      <c r="T348" s="35" t="s">
        <v>46</v>
      </c>
      <c r="U348" s="36" t="n">
        <v>1.23</v>
      </c>
      <c r="V348" s="36" t="n">
        <f aca="false">ROUND(E348*U348,2)</f>
        <v>14.54</v>
      </c>
      <c r="W348" s="36"/>
      <c r="X348" s="37"/>
      <c r="Y348" s="37"/>
      <c r="Z348" s="37"/>
      <c r="AA348" s="37"/>
      <c r="AB348" s="37"/>
      <c r="AC348" s="37"/>
      <c r="AD348" s="37"/>
      <c r="AE348" s="37"/>
      <c r="AF348" s="37"/>
      <c r="AG348" s="37" t="s">
        <v>47</v>
      </c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</row>
    <row r="349" customFormat="false" ht="12.8" hidden="false" customHeight="true" outlineLevel="0" collapsed="false">
      <c r="A349" s="38"/>
      <c r="B349" s="39"/>
      <c r="C349" s="40" t="s">
        <v>297</v>
      </c>
      <c r="D349" s="40"/>
      <c r="E349" s="40"/>
      <c r="F349" s="40"/>
      <c r="G349" s="40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7"/>
      <c r="Y349" s="37"/>
      <c r="Z349" s="37"/>
      <c r="AA349" s="37"/>
      <c r="AB349" s="37"/>
      <c r="AC349" s="37"/>
      <c r="AD349" s="37"/>
      <c r="AE349" s="37"/>
      <c r="AF349" s="37"/>
      <c r="AG349" s="37" t="s">
        <v>49</v>
      </c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</row>
    <row r="350" customFormat="false" ht="12.8" hidden="false" customHeight="false" outlineLevel="0" collapsed="false">
      <c r="A350" s="38"/>
      <c r="B350" s="39"/>
      <c r="C350" s="41" t="s">
        <v>428</v>
      </c>
      <c r="D350" s="42"/>
      <c r="E350" s="4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7"/>
      <c r="Y350" s="37"/>
      <c r="Z350" s="37"/>
      <c r="AA350" s="37"/>
      <c r="AB350" s="37"/>
      <c r="AC350" s="37"/>
      <c r="AD350" s="37"/>
      <c r="AE350" s="37"/>
      <c r="AF350" s="37"/>
      <c r="AG350" s="37" t="s">
        <v>51</v>
      </c>
      <c r="AH350" s="37" t="n">
        <v>0</v>
      </c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</row>
    <row r="351" customFormat="false" ht="12.8" hidden="false" customHeight="false" outlineLevel="0" collapsed="false">
      <c r="A351" s="38"/>
      <c r="B351" s="39"/>
      <c r="C351" s="41" t="s">
        <v>436</v>
      </c>
      <c r="D351" s="42"/>
      <c r="E351" s="43" t="n">
        <v>4.5</v>
      </c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7"/>
      <c r="Y351" s="37"/>
      <c r="Z351" s="37"/>
      <c r="AA351" s="37"/>
      <c r="AB351" s="37"/>
      <c r="AC351" s="37"/>
      <c r="AD351" s="37"/>
      <c r="AE351" s="37"/>
      <c r="AF351" s="37"/>
      <c r="AG351" s="37" t="s">
        <v>51</v>
      </c>
      <c r="AH351" s="37" t="n">
        <v>0</v>
      </c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</row>
    <row r="352" customFormat="false" ht="12.8" hidden="false" customHeight="false" outlineLevel="0" collapsed="false">
      <c r="A352" s="38"/>
      <c r="B352" s="39"/>
      <c r="C352" s="41" t="s">
        <v>437</v>
      </c>
      <c r="D352" s="42"/>
      <c r="E352" s="43" t="n">
        <v>7.32</v>
      </c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7"/>
      <c r="Y352" s="37"/>
      <c r="Z352" s="37"/>
      <c r="AA352" s="37"/>
      <c r="AB352" s="37"/>
      <c r="AC352" s="37"/>
      <c r="AD352" s="37"/>
      <c r="AE352" s="37"/>
      <c r="AF352" s="37"/>
      <c r="AG352" s="37" t="s">
        <v>51</v>
      </c>
      <c r="AH352" s="37" t="n">
        <v>0</v>
      </c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</row>
    <row r="353" customFormat="false" ht="12.8" hidden="false" customHeight="false" outlineLevel="0" collapsed="false">
      <c r="A353" s="20" t="s">
        <v>37</v>
      </c>
      <c r="B353" s="21" t="s">
        <v>438</v>
      </c>
      <c r="C353" s="22" t="s">
        <v>439</v>
      </c>
      <c r="D353" s="23"/>
      <c r="E353" s="24"/>
      <c r="F353" s="25"/>
      <c r="G353" s="25" t="n">
        <f aca="false">SUMIF(AG354:AG376,"&lt;&gt;NOR",G354:G376)</f>
        <v>0</v>
      </c>
      <c r="H353" s="25"/>
      <c r="I353" s="25" t="n">
        <f aca="false">SUM(I354:I376)</f>
        <v>0</v>
      </c>
      <c r="J353" s="25"/>
      <c r="K353" s="25" t="n">
        <f aca="false">SUM(K354:K376)</f>
        <v>0</v>
      </c>
      <c r="L353" s="25"/>
      <c r="M353" s="25" t="n">
        <f aca="false">SUM(M354:M376)</f>
        <v>0</v>
      </c>
      <c r="N353" s="25"/>
      <c r="O353" s="25" t="n">
        <f aca="false">SUM(O354:O376)</f>
        <v>145.48</v>
      </c>
      <c r="P353" s="25"/>
      <c r="Q353" s="25" t="n">
        <f aca="false">SUM(Q354:Q376)</f>
        <v>0</v>
      </c>
      <c r="R353" s="25"/>
      <c r="S353" s="25"/>
      <c r="T353" s="26"/>
      <c r="U353" s="27"/>
      <c r="V353" s="27" t="n">
        <f aca="false">SUM(V354:V376)</f>
        <v>157.33</v>
      </c>
      <c r="W353" s="27"/>
      <c r="AG353" s="0" t="s">
        <v>40</v>
      </c>
    </row>
    <row r="354" customFormat="false" ht="19.4" hidden="false" customHeight="false" outlineLevel="0" collapsed="false">
      <c r="A354" s="28" t="n">
        <v>82</v>
      </c>
      <c r="B354" s="29" t="s">
        <v>440</v>
      </c>
      <c r="C354" s="30" t="s">
        <v>441</v>
      </c>
      <c r="D354" s="31" t="s">
        <v>43</v>
      </c>
      <c r="E354" s="32" t="n">
        <v>82</v>
      </c>
      <c r="F354" s="33"/>
      <c r="G354" s="34" t="n">
        <f aca="false">ROUND(E354*F354,2)</f>
        <v>0</v>
      </c>
      <c r="H354" s="33"/>
      <c r="I354" s="34" t="n">
        <f aca="false">ROUND(E354*H354,2)</f>
        <v>0</v>
      </c>
      <c r="J354" s="33"/>
      <c r="K354" s="34" t="n">
        <f aca="false">ROUND(E354*J354,2)</f>
        <v>0</v>
      </c>
      <c r="L354" s="34" t="n">
        <v>21</v>
      </c>
      <c r="M354" s="34" t="n">
        <f aca="false">G354*(1+L354/100)</f>
        <v>0</v>
      </c>
      <c r="N354" s="34" t="n">
        <v>0.3276</v>
      </c>
      <c r="O354" s="34" t="n">
        <f aca="false">ROUND(E354*N354,2)</f>
        <v>26.86</v>
      </c>
      <c r="P354" s="34" t="n">
        <v>0</v>
      </c>
      <c r="Q354" s="34" t="n">
        <f aca="false">ROUND(E354*P354,2)</f>
        <v>0</v>
      </c>
      <c r="R354" s="34" t="s">
        <v>44</v>
      </c>
      <c r="S354" s="34" t="s">
        <v>45</v>
      </c>
      <c r="T354" s="35" t="s">
        <v>46</v>
      </c>
      <c r="U354" s="36" t="n">
        <v>0.026</v>
      </c>
      <c r="V354" s="36" t="n">
        <f aca="false">ROUND(E354*U354,2)</f>
        <v>2.13</v>
      </c>
      <c r="W354" s="36"/>
      <c r="X354" s="37"/>
      <c r="Y354" s="37"/>
      <c r="Z354" s="37"/>
      <c r="AA354" s="37"/>
      <c r="AB354" s="37"/>
      <c r="AC354" s="37"/>
      <c r="AD354" s="37"/>
      <c r="AE354" s="37"/>
      <c r="AF354" s="37"/>
      <c r="AG354" s="37" t="s">
        <v>47</v>
      </c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</row>
    <row r="355" customFormat="false" ht="12.8" hidden="false" customHeight="false" outlineLevel="0" collapsed="false">
      <c r="A355" s="38"/>
      <c r="B355" s="39"/>
      <c r="C355" s="41" t="s">
        <v>442</v>
      </c>
      <c r="D355" s="42"/>
      <c r="E355" s="43" t="n">
        <v>82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7"/>
      <c r="Y355" s="37"/>
      <c r="Z355" s="37"/>
      <c r="AA355" s="37"/>
      <c r="AB355" s="37"/>
      <c r="AC355" s="37"/>
      <c r="AD355" s="37"/>
      <c r="AE355" s="37"/>
      <c r="AF355" s="37"/>
      <c r="AG355" s="37" t="s">
        <v>51</v>
      </c>
      <c r="AH355" s="37" t="n">
        <v>0</v>
      </c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</row>
    <row r="356" customFormat="false" ht="19.4" hidden="false" customHeight="false" outlineLevel="0" collapsed="false">
      <c r="A356" s="28" t="n">
        <v>83</v>
      </c>
      <c r="B356" s="29" t="s">
        <v>443</v>
      </c>
      <c r="C356" s="30" t="s">
        <v>444</v>
      </c>
      <c r="D356" s="31" t="s">
        <v>43</v>
      </c>
      <c r="E356" s="32" t="n">
        <v>88</v>
      </c>
      <c r="F356" s="33"/>
      <c r="G356" s="34" t="n">
        <f aca="false">ROUND(E356*F356,2)</f>
        <v>0</v>
      </c>
      <c r="H356" s="33"/>
      <c r="I356" s="34" t="n">
        <f aca="false">ROUND(E356*H356,2)</f>
        <v>0</v>
      </c>
      <c r="J356" s="33"/>
      <c r="K356" s="34" t="n">
        <f aca="false">ROUND(E356*J356,2)</f>
        <v>0</v>
      </c>
      <c r="L356" s="34" t="n">
        <v>21</v>
      </c>
      <c r="M356" s="34" t="n">
        <f aca="false">G356*(1+L356/100)</f>
        <v>0</v>
      </c>
      <c r="N356" s="34" t="n">
        <v>0.441</v>
      </c>
      <c r="O356" s="34" t="n">
        <f aca="false">ROUND(E356*N356,2)</f>
        <v>38.81</v>
      </c>
      <c r="P356" s="34" t="n">
        <v>0</v>
      </c>
      <c r="Q356" s="34" t="n">
        <f aca="false">ROUND(E356*P356,2)</f>
        <v>0</v>
      </c>
      <c r="R356" s="34" t="s">
        <v>44</v>
      </c>
      <c r="S356" s="34" t="s">
        <v>45</v>
      </c>
      <c r="T356" s="35" t="s">
        <v>46</v>
      </c>
      <c r="U356" s="36" t="n">
        <v>0.029</v>
      </c>
      <c r="V356" s="36" t="n">
        <f aca="false">ROUND(E356*U356,2)</f>
        <v>2.55</v>
      </c>
      <c r="W356" s="36"/>
      <c r="X356" s="37"/>
      <c r="Y356" s="37"/>
      <c r="Z356" s="37"/>
      <c r="AA356" s="37"/>
      <c r="AB356" s="37"/>
      <c r="AC356" s="37"/>
      <c r="AD356" s="37"/>
      <c r="AE356" s="37"/>
      <c r="AF356" s="37"/>
      <c r="AG356" s="37" t="s">
        <v>47</v>
      </c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</row>
    <row r="357" customFormat="false" ht="12.8" hidden="false" customHeight="false" outlineLevel="0" collapsed="false">
      <c r="A357" s="38"/>
      <c r="B357" s="39"/>
      <c r="C357" s="41" t="s">
        <v>445</v>
      </c>
      <c r="D357" s="42"/>
      <c r="E357" s="43" t="n">
        <v>88</v>
      </c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7"/>
      <c r="Y357" s="37"/>
      <c r="Z357" s="37"/>
      <c r="AA357" s="37"/>
      <c r="AB357" s="37"/>
      <c r="AC357" s="37"/>
      <c r="AD357" s="37"/>
      <c r="AE357" s="37"/>
      <c r="AF357" s="37"/>
      <c r="AG357" s="37" t="s">
        <v>51</v>
      </c>
      <c r="AH357" s="37" t="n">
        <v>0</v>
      </c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</row>
    <row r="358" customFormat="false" ht="19.4" hidden="false" customHeight="false" outlineLevel="0" collapsed="false">
      <c r="A358" s="28" t="n">
        <v>84</v>
      </c>
      <c r="B358" s="29" t="s">
        <v>446</v>
      </c>
      <c r="C358" s="30" t="s">
        <v>447</v>
      </c>
      <c r="D358" s="31" t="s">
        <v>43</v>
      </c>
      <c r="E358" s="32" t="n">
        <v>82</v>
      </c>
      <c r="F358" s="33"/>
      <c r="G358" s="34" t="n">
        <f aca="false">ROUND(E358*F358,2)</f>
        <v>0</v>
      </c>
      <c r="H358" s="33"/>
      <c r="I358" s="34" t="n">
        <f aca="false">ROUND(E358*H358,2)</f>
        <v>0</v>
      </c>
      <c r="J358" s="33"/>
      <c r="K358" s="34" t="n">
        <f aca="false">ROUND(E358*J358,2)</f>
        <v>0</v>
      </c>
      <c r="L358" s="34" t="n">
        <v>21</v>
      </c>
      <c r="M358" s="34" t="n">
        <f aca="false">G358*(1+L358/100)</f>
        <v>0</v>
      </c>
      <c r="N358" s="34" t="n">
        <v>0.441</v>
      </c>
      <c r="O358" s="34" t="n">
        <f aca="false">ROUND(E358*N358,2)</f>
        <v>36.16</v>
      </c>
      <c r="P358" s="34" t="n">
        <v>0</v>
      </c>
      <c r="Q358" s="34" t="n">
        <f aca="false">ROUND(E358*P358,2)</f>
        <v>0</v>
      </c>
      <c r="R358" s="34" t="s">
        <v>44</v>
      </c>
      <c r="S358" s="34" t="s">
        <v>45</v>
      </c>
      <c r="T358" s="35" t="s">
        <v>46</v>
      </c>
      <c r="U358" s="36" t="n">
        <v>0.029</v>
      </c>
      <c r="V358" s="36" t="n">
        <f aca="false">ROUND(E358*U358,2)</f>
        <v>2.38</v>
      </c>
      <c r="W358" s="36"/>
      <c r="X358" s="37"/>
      <c r="Y358" s="37"/>
      <c r="Z358" s="37"/>
      <c r="AA358" s="37"/>
      <c r="AB358" s="37"/>
      <c r="AC358" s="37"/>
      <c r="AD358" s="37"/>
      <c r="AE358" s="37"/>
      <c r="AF358" s="37"/>
      <c r="AG358" s="37" t="s">
        <v>47</v>
      </c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</row>
    <row r="359" customFormat="false" ht="12.8" hidden="false" customHeight="false" outlineLevel="0" collapsed="false">
      <c r="A359" s="38"/>
      <c r="B359" s="39"/>
      <c r="C359" s="41" t="s">
        <v>442</v>
      </c>
      <c r="D359" s="42"/>
      <c r="E359" s="43" t="n">
        <v>82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7"/>
      <c r="Y359" s="37"/>
      <c r="Z359" s="37"/>
      <c r="AA359" s="37"/>
      <c r="AB359" s="37"/>
      <c r="AC359" s="37"/>
      <c r="AD359" s="37"/>
      <c r="AE359" s="37"/>
      <c r="AF359" s="37"/>
      <c r="AG359" s="37" t="s">
        <v>51</v>
      </c>
      <c r="AH359" s="37" t="n">
        <v>0</v>
      </c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</row>
    <row r="360" customFormat="false" ht="12.8" hidden="false" customHeight="false" outlineLevel="0" collapsed="false">
      <c r="A360" s="28" t="n">
        <v>85</v>
      </c>
      <c r="B360" s="29" t="s">
        <v>448</v>
      </c>
      <c r="C360" s="30" t="s">
        <v>449</v>
      </c>
      <c r="D360" s="31" t="s">
        <v>43</v>
      </c>
      <c r="E360" s="32" t="n">
        <v>10</v>
      </c>
      <c r="F360" s="33"/>
      <c r="G360" s="34" t="n">
        <f aca="false">ROUND(E360*F360,2)</f>
        <v>0</v>
      </c>
      <c r="H360" s="33"/>
      <c r="I360" s="34" t="n">
        <f aca="false">ROUND(E360*H360,2)</f>
        <v>0</v>
      </c>
      <c r="J360" s="33"/>
      <c r="K360" s="34" t="n">
        <f aca="false">ROUND(E360*J360,2)</f>
        <v>0</v>
      </c>
      <c r="L360" s="34" t="n">
        <v>21</v>
      </c>
      <c r="M360" s="34" t="n">
        <f aca="false">G360*(1+L360/100)</f>
        <v>0</v>
      </c>
      <c r="N360" s="34" t="n">
        <v>0.11</v>
      </c>
      <c r="O360" s="34" t="n">
        <f aca="false">ROUND(E360*N360,2)</f>
        <v>1.1</v>
      </c>
      <c r="P360" s="34" t="n">
        <v>0</v>
      </c>
      <c r="Q360" s="34" t="n">
        <f aca="false">ROUND(E360*P360,2)</f>
        <v>0</v>
      </c>
      <c r="R360" s="34" t="s">
        <v>44</v>
      </c>
      <c r="S360" s="34" t="s">
        <v>45</v>
      </c>
      <c r="T360" s="35" t="s">
        <v>46</v>
      </c>
      <c r="U360" s="36" t="n">
        <v>1.193</v>
      </c>
      <c r="V360" s="36" t="n">
        <f aca="false">ROUND(E360*U360,2)</f>
        <v>11.93</v>
      </c>
      <c r="W360" s="36"/>
      <c r="X360" s="37"/>
      <c r="Y360" s="37"/>
      <c r="Z360" s="37"/>
      <c r="AA360" s="37"/>
      <c r="AB360" s="37"/>
      <c r="AC360" s="37"/>
      <c r="AD360" s="37"/>
      <c r="AE360" s="37"/>
      <c r="AF360" s="37"/>
      <c r="AG360" s="37" t="s">
        <v>47</v>
      </c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</row>
    <row r="361" customFormat="false" ht="12.8" hidden="false" customHeight="true" outlineLevel="0" collapsed="false">
      <c r="A361" s="38"/>
      <c r="B361" s="39"/>
      <c r="C361" s="40" t="s">
        <v>450</v>
      </c>
      <c r="D361" s="40"/>
      <c r="E361" s="40"/>
      <c r="F361" s="40"/>
      <c r="G361" s="40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7"/>
      <c r="Y361" s="37"/>
      <c r="Z361" s="37"/>
      <c r="AA361" s="37"/>
      <c r="AB361" s="37"/>
      <c r="AC361" s="37"/>
      <c r="AD361" s="37"/>
      <c r="AE361" s="37"/>
      <c r="AF361" s="37"/>
      <c r="AG361" s="37" t="s">
        <v>49</v>
      </c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44" t="str">
        <f aca="false">C361</f>
        <v>s provedením lože do 50 mm, s vyplněním spár, s dvojím beraněním a se smetením přebytečného materiálu na krajnici</v>
      </c>
      <c r="BB361" s="37"/>
      <c r="BC361" s="37"/>
      <c r="BD361" s="37"/>
      <c r="BE361" s="37"/>
      <c r="BF361" s="37"/>
      <c r="BG361" s="37"/>
      <c r="BH361" s="37"/>
    </row>
    <row r="362" customFormat="false" ht="12.8" hidden="false" customHeight="false" outlineLevel="0" collapsed="false">
      <c r="A362" s="38"/>
      <c r="B362" s="39"/>
      <c r="C362" s="41" t="s">
        <v>50</v>
      </c>
      <c r="D362" s="42"/>
      <c r="E362" s="43" t="n">
        <v>10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7"/>
      <c r="Y362" s="37"/>
      <c r="Z362" s="37"/>
      <c r="AA362" s="37"/>
      <c r="AB362" s="37"/>
      <c r="AC362" s="37"/>
      <c r="AD362" s="37"/>
      <c r="AE362" s="37"/>
      <c r="AF362" s="37"/>
      <c r="AG362" s="37" t="s">
        <v>51</v>
      </c>
      <c r="AH362" s="37" t="n">
        <v>0</v>
      </c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</row>
    <row r="363" customFormat="false" ht="12.8" hidden="false" customHeight="false" outlineLevel="0" collapsed="false">
      <c r="A363" s="28" t="n">
        <v>86</v>
      </c>
      <c r="B363" s="29" t="s">
        <v>451</v>
      </c>
      <c r="C363" s="30" t="s">
        <v>452</v>
      </c>
      <c r="D363" s="31" t="s">
        <v>43</v>
      </c>
      <c r="E363" s="32" t="n">
        <v>145</v>
      </c>
      <c r="F363" s="33"/>
      <c r="G363" s="34" t="n">
        <f aca="false">ROUND(E363*F363,2)</f>
        <v>0</v>
      </c>
      <c r="H363" s="33"/>
      <c r="I363" s="34" t="n">
        <f aca="false">ROUND(E363*H363,2)</f>
        <v>0</v>
      </c>
      <c r="J363" s="33"/>
      <c r="K363" s="34" t="n">
        <f aca="false">ROUND(E363*J363,2)</f>
        <v>0</v>
      </c>
      <c r="L363" s="34" t="n">
        <v>21</v>
      </c>
      <c r="M363" s="34" t="n">
        <f aca="false">G363*(1+L363/100)</f>
        <v>0</v>
      </c>
      <c r="N363" s="34" t="n">
        <v>0.0739</v>
      </c>
      <c r="O363" s="34" t="n">
        <f aca="false">ROUND(E363*N363,2)</f>
        <v>10.72</v>
      </c>
      <c r="P363" s="34" t="n">
        <v>0</v>
      </c>
      <c r="Q363" s="34" t="n">
        <f aca="false">ROUND(E363*P363,2)</f>
        <v>0</v>
      </c>
      <c r="R363" s="34" t="s">
        <v>44</v>
      </c>
      <c r="S363" s="34" t="s">
        <v>45</v>
      </c>
      <c r="T363" s="35" t="s">
        <v>46</v>
      </c>
      <c r="U363" s="36" t="n">
        <v>0.452</v>
      </c>
      <c r="V363" s="36" t="n">
        <f aca="false">ROUND(E363*U363,2)</f>
        <v>65.54</v>
      </c>
      <c r="W363" s="36"/>
      <c r="X363" s="37"/>
      <c r="Y363" s="37"/>
      <c r="Z363" s="37"/>
      <c r="AA363" s="37"/>
      <c r="AB363" s="37"/>
      <c r="AC363" s="37"/>
      <c r="AD363" s="37"/>
      <c r="AE363" s="37"/>
      <c r="AF363" s="37"/>
      <c r="AG363" s="37" t="s">
        <v>47</v>
      </c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</row>
    <row r="364" customFormat="false" ht="19.4" hidden="false" customHeight="true" outlineLevel="0" collapsed="false">
      <c r="A364" s="38"/>
      <c r="B364" s="39"/>
      <c r="C364" s="40" t="s">
        <v>453</v>
      </c>
      <c r="D364" s="40"/>
      <c r="E364" s="40"/>
      <c r="F364" s="40"/>
      <c r="G364" s="40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7"/>
      <c r="Y364" s="37"/>
      <c r="Z364" s="37"/>
      <c r="AA364" s="37"/>
      <c r="AB364" s="37"/>
      <c r="AC364" s="37"/>
      <c r="AD364" s="37"/>
      <c r="AE364" s="37"/>
      <c r="AF364" s="37"/>
      <c r="AG364" s="37" t="s">
        <v>49</v>
      </c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44" t="str">
        <f aca="false">C364</f>
        <v>s provedením lože z kameniva drceného, s vyplněním spár, s dvojitým hutněním a se smetením přebytečného materiálu na krajnici. S dodáním hmot pro lože a výplň spár.</v>
      </c>
      <c r="BB364" s="37"/>
      <c r="BC364" s="37"/>
      <c r="BD364" s="37"/>
      <c r="BE364" s="37"/>
      <c r="BF364" s="37"/>
      <c r="BG364" s="37"/>
      <c r="BH364" s="37"/>
    </row>
    <row r="365" customFormat="false" ht="12.8" hidden="false" customHeight="false" outlineLevel="0" collapsed="false">
      <c r="A365" s="38"/>
      <c r="B365" s="39"/>
      <c r="C365" s="41" t="s">
        <v>454</v>
      </c>
      <c r="D365" s="42"/>
      <c r="E365" s="43" t="n">
        <v>88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7"/>
      <c r="Y365" s="37"/>
      <c r="Z365" s="37"/>
      <c r="AA365" s="37"/>
      <c r="AB365" s="37"/>
      <c r="AC365" s="37"/>
      <c r="AD365" s="37"/>
      <c r="AE365" s="37"/>
      <c r="AF365" s="37"/>
      <c r="AG365" s="37" t="s">
        <v>51</v>
      </c>
      <c r="AH365" s="37" t="n">
        <v>0</v>
      </c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</row>
    <row r="366" customFormat="false" ht="12.8" hidden="false" customHeight="false" outlineLevel="0" collapsed="false">
      <c r="A366" s="38"/>
      <c r="B366" s="39"/>
      <c r="C366" s="41" t="s">
        <v>54</v>
      </c>
      <c r="D366" s="42"/>
      <c r="E366" s="43" t="n">
        <v>57</v>
      </c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7"/>
      <c r="Y366" s="37"/>
      <c r="Z366" s="37"/>
      <c r="AA366" s="37"/>
      <c r="AB366" s="37"/>
      <c r="AC366" s="37"/>
      <c r="AD366" s="37"/>
      <c r="AE366" s="37"/>
      <c r="AF366" s="37"/>
      <c r="AG366" s="37" t="s">
        <v>51</v>
      </c>
      <c r="AH366" s="37" t="n">
        <v>0</v>
      </c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</row>
    <row r="367" customFormat="false" ht="12.8" hidden="false" customHeight="false" outlineLevel="0" collapsed="false">
      <c r="A367" s="28" t="n">
        <v>87</v>
      </c>
      <c r="B367" s="29" t="s">
        <v>455</v>
      </c>
      <c r="C367" s="30" t="s">
        <v>456</v>
      </c>
      <c r="D367" s="31" t="s">
        <v>43</v>
      </c>
      <c r="E367" s="32" t="n">
        <v>82</v>
      </c>
      <c r="F367" s="33"/>
      <c r="G367" s="34" t="n">
        <f aca="false">ROUND(E367*F367,2)</f>
        <v>0</v>
      </c>
      <c r="H367" s="33"/>
      <c r="I367" s="34" t="n">
        <f aca="false">ROUND(E367*H367,2)</f>
        <v>0</v>
      </c>
      <c r="J367" s="33"/>
      <c r="K367" s="34" t="n">
        <f aca="false">ROUND(E367*J367,2)</f>
        <v>0</v>
      </c>
      <c r="L367" s="34" t="n">
        <v>21</v>
      </c>
      <c r="M367" s="34" t="n">
        <f aca="false">G367*(1+L367/100)</f>
        <v>0</v>
      </c>
      <c r="N367" s="34" t="n">
        <v>0.0739</v>
      </c>
      <c r="O367" s="34" t="n">
        <f aca="false">ROUND(E367*N367,2)</f>
        <v>6.06</v>
      </c>
      <c r="P367" s="34" t="n">
        <v>0</v>
      </c>
      <c r="Q367" s="34" t="n">
        <f aca="false">ROUND(E367*P367,2)</f>
        <v>0</v>
      </c>
      <c r="R367" s="34" t="s">
        <v>44</v>
      </c>
      <c r="S367" s="34" t="s">
        <v>45</v>
      </c>
      <c r="T367" s="35" t="s">
        <v>46</v>
      </c>
      <c r="U367" s="36" t="n">
        <v>0.478</v>
      </c>
      <c r="V367" s="36" t="n">
        <f aca="false">ROUND(E367*U367,2)</f>
        <v>39.2</v>
      </c>
      <c r="W367" s="36"/>
      <c r="X367" s="37"/>
      <c r="Y367" s="37"/>
      <c r="Z367" s="37"/>
      <c r="AA367" s="37"/>
      <c r="AB367" s="37"/>
      <c r="AC367" s="37"/>
      <c r="AD367" s="37"/>
      <c r="AE367" s="37"/>
      <c r="AF367" s="37"/>
      <c r="AG367" s="37" t="s">
        <v>47</v>
      </c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</row>
    <row r="368" customFormat="false" ht="19.4" hidden="false" customHeight="true" outlineLevel="0" collapsed="false">
      <c r="A368" s="38"/>
      <c r="B368" s="39"/>
      <c r="C368" s="40" t="s">
        <v>453</v>
      </c>
      <c r="D368" s="40"/>
      <c r="E368" s="40"/>
      <c r="F368" s="40"/>
      <c r="G368" s="40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7"/>
      <c r="Y368" s="37"/>
      <c r="Z368" s="37"/>
      <c r="AA368" s="37"/>
      <c r="AB368" s="37"/>
      <c r="AC368" s="37"/>
      <c r="AD368" s="37"/>
      <c r="AE368" s="37"/>
      <c r="AF368" s="37"/>
      <c r="AG368" s="37" t="s">
        <v>49</v>
      </c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44" t="str">
        <f aca="false">C368</f>
        <v>s provedením lože z kameniva drceného, s vyplněním spár, s dvojitým hutněním a se smetením přebytečného materiálu na krajnici. S dodáním hmot pro lože a výplň spár.</v>
      </c>
      <c r="BB368" s="37"/>
      <c r="BC368" s="37"/>
      <c r="BD368" s="37"/>
      <c r="BE368" s="37"/>
      <c r="BF368" s="37"/>
      <c r="BG368" s="37"/>
      <c r="BH368" s="37"/>
    </row>
    <row r="369" customFormat="false" ht="12.8" hidden="false" customHeight="false" outlineLevel="0" collapsed="false">
      <c r="A369" s="45" t="n">
        <v>88</v>
      </c>
      <c r="B369" s="46" t="s">
        <v>457</v>
      </c>
      <c r="C369" s="47" t="s">
        <v>458</v>
      </c>
      <c r="D369" s="48" t="s">
        <v>228</v>
      </c>
      <c r="E369" s="49" t="n">
        <v>40</v>
      </c>
      <c r="F369" s="50"/>
      <c r="G369" s="51" t="n">
        <f aca="false">ROUND(E369*F369,2)</f>
        <v>0</v>
      </c>
      <c r="H369" s="50"/>
      <c r="I369" s="51" t="n">
        <f aca="false">ROUND(E369*H369,2)</f>
        <v>0</v>
      </c>
      <c r="J369" s="50"/>
      <c r="K369" s="51" t="n">
        <f aca="false">ROUND(E369*J369,2)</f>
        <v>0</v>
      </c>
      <c r="L369" s="51" t="n">
        <v>21</v>
      </c>
      <c r="M369" s="51" t="n">
        <f aca="false">G369*(1+L369/100)</f>
        <v>0</v>
      </c>
      <c r="N369" s="51" t="n">
        <v>0.00033</v>
      </c>
      <c r="O369" s="51" t="n">
        <f aca="false">ROUND(E369*N369,2)</f>
        <v>0.01</v>
      </c>
      <c r="P369" s="51" t="n">
        <v>0</v>
      </c>
      <c r="Q369" s="51" t="n">
        <f aca="false">ROUND(E369*P369,2)</f>
        <v>0</v>
      </c>
      <c r="R369" s="51" t="s">
        <v>44</v>
      </c>
      <c r="S369" s="51" t="s">
        <v>45</v>
      </c>
      <c r="T369" s="52" t="s">
        <v>46</v>
      </c>
      <c r="U369" s="36" t="n">
        <v>0.41</v>
      </c>
      <c r="V369" s="36" t="n">
        <f aca="false">ROUND(E369*U369,2)</f>
        <v>16.4</v>
      </c>
      <c r="W369" s="36"/>
      <c r="X369" s="37"/>
      <c r="Y369" s="37"/>
      <c r="Z369" s="37"/>
      <c r="AA369" s="37"/>
      <c r="AB369" s="37"/>
      <c r="AC369" s="37"/>
      <c r="AD369" s="37"/>
      <c r="AE369" s="37"/>
      <c r="AF369" s="37"/>
      <c r="AG369" s="37" t="s">
        <v>47</v>
      </c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</row>
    <row r="370" customFormat="false" ht="12.8" hidden="false" customHeight="false" outlineLevel="0" collapsed="false">
      <c r="A370" s="45" t="n">
        <v>89</v>
      </c>
      <c r="B370" s="46" t="s">
        <v>459</v>
      </c>
      <c r="C370" s="47" t="s">
        <v>460</v>
      </c>
      <c r="D370" s="48" t="s">
        <v>228</v>
      </c>
      <c r="E370" s="49" t="n">
        <v>40</v>
      </c>
      <c r="F370" s="50"/>
      <c r="G370" s="51" t="n">
        <f aca="false">ROUND(E370*F370,2)</f>
        <v>0</v>
      </c>
      <c r="H370" s="50"/>
      <c r="I370" s="51" t="n">
        <f aca="false">ROUND(E370*H370,2)</f>
        <v>0</v>
      </c>
      <c r="J370" s="50"/>
      <c r="K370" s="51" t="n">
        <f aca="false">ROUND(E370*J370,2)</f>
        <v>0</v>
      </c>
      <c r="L370" s="51" t="n">
        <v>21</v>
      </c>
      <c r="M370" s="51" t="n">
        <f aca="false">G370*(1+L370/100)</f>
        <v>0</v>
      </c>
      <c r="N370" s="51" t="n">
        <v>0.00036</v>
      </c>
      <c r="O370" s="51" t="n">
        <f aca="false">ROUND(E370*N370,2)</f>
        <v>0.01</v>
      </c>
      <c r="P370" s="51" t="n">
        <v>0</v>
      </c>
      <c r="Q370" s="51" t="n">
        <f aca="false">ROUND(E370*P370,2)</f>
        <v>0</v>
      </c>
      <c r="R370" s="51" t="s">
        <v>44</v>
      </c>
      <c r="S370" s="51" t="s">
        <v>45</v>
      </c>
      <c r="T370" s="52" t="s">
        <v>46</v>
      </c>
      <c r="U370" s="36" t="n">
        <v>0.43</v>
      </c>
      <c r="V370" s="36" t="n">
        <f aca="false">ROUND(E370*U370,2)</f>
        <v>17.2</v>
      </c>
      <c r="W370" s="36"/>
      <c r="X370" s="37"/>
      <c r="Y370" s="37"/>
      <c r="Z370" s="37"/>
      <c r="AA370" s="37"/>
      <c r="AB370" s="37"/>
      <c r="AC370" s="37"/>
      <c r="AD370" s="37"/>
      <c r="AE370" s="37"/>
      <c r="AF370" s="37"/>
      <c r="AG370" s="37" t="s">
        <v>47</v>
      </c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</row>
    <row r="371" customFormat="false" ht="19.4" hidden="false" customHeight="false" outlineLevel="0" collapsed="false">
      <c r="A371" s="28" t="n">
        <v>90</v>
      </c>
      <c r="B371" s="29" t="s">
        <v>461</v>
      </c>
      <c r="C371" s="30" t="s">
        <v>462</v>
      </c>
      <c r="D371" s="31" t="s">
        <v>43</v>
      </c>
      <c r="E371" s="32" t="n">
        <v>88.88</v>
      </c>
      <c r="F371" s="33"/>
      <c r="G371" s="34" t="n">
        <f aca="false">ROUND(E371*F371,2)</f>
        <v>0</v>
      </c>
      <c r="H371" s="33"/>
      <c r="I371" s="34" t="n">
        <f aca="false">ROUND(E371*H371,2)</f>
        <v>0</v>
      </c>
      <c r="J371" s="33"/>
      <c r="K371" s="34" t="n">
        <f aca="false">ROUND(E371*J371,2)</f>
        <v>0</v>
      </c>
      <c r="L371" s="34" t="n">
        <v>21</v>
      </c>
      <c r="M371" s="34" t="n">
        <f aca="false">G371*(1+L371/100)</f>
        <v>0</v>
      </c>
      <c r="N371" s="34" t="n">
        <v>0.129</v>
      </c>
      <c r="O371" s="34" t="n">
        <f aca="false">ROUND(E371*N371,2)</f>
        <v>11.47</v>
      </c>
      <c r="P371" s="34" t="n">
        <v>0</v>
      </c>
      <c r="Q371" s="34" t="n">
        <f aca="false">ROUND(E371*P371,2)</f>
        <v>0</v>
      </c>
      <c r="R371" s="34" t="s">
        <v>307</v>
      </c>
      <c r="S371" s="34" t="s">
        <v>45</v>
      </c>
      <c r="T371" s="35" t="s">
        <v>46</v>
      </c>
      <c r="U371" s="36" t="n">
        <v>0</v>
      </c>
      <c r="V371" s="36" t="n">
        <f aca="false">ROUND(E371*U371,2)</f>
        <v>0</v>
      </c>
      <c r="W371" s="36"/>
      <c r="X371" s="37"/>
      <c r="Y371" s="37"/>
      <c r="Z371" s="37"/>
      <c r="AA371" s="37"/>
      <c r="AB371" s="37"/>
      <c r="AC371" s="37"/>
      <c r="AD371" s="37"/>
      <c r="AE371" s="37"/>
      <c r="AF371" s="37"/>
      <c r="AG371" s="37" t="s">
        <v>308</v>
      </c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</row>
    <row r="372" customFormat="false" ht="12.8" hidden="false" customHeight="false" outlineLevel="0" collapsed="false">
      <c r="A372" s="38"/>
      <c r="B372" s="39"/>
      <c r="C372" s="41" t="s">
        <v>463</v>
      </c>
      <c r="D372" s="42"/>
      <c r="E372" s="43" t="n">
        <v>88</v>
      </c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7"/>
      <c r="Y372" s="37"/>
      <c r="Z372" s="37"/>
      <c r="AA372" s="37"/>
      <c r="AB372" s="37"/>
      <c r="AC372" s="37"/>
      <c r="AD372" s="37"/>
      <c r="AE372" s="37"/>
      <c r="AF372" s="37"/>
      <c r="AG372" s="37" t="s">
        <v>51</v>
      </c>
      <c r="AH372" s="37" t="n">
        <v>0</v>
      </c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</row>
    <row r="373" customFormat="false" ht="12.8" hidden="false" customHeight="false" outlineLevel="0" collapsed="false">
      <c r="A373" s="38"/>
      <c r="B373" s="39"/>
      <c r="C373" s="55" t="s">
        <v>464</v>
      </c>
      <c r="D373" s="56"/>
      <c r="E373" s="57" t="n">
        <v>0.88</v>
      </c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7"/>
      <c r="Y373" s="37"/>
      <c r="Z373" s="37"/>
      <c r="AA373" s="37"/>
      <c r="AB373" s="37"/>
      <c r="AC373" s="37"/>
      <c r="AD373" s="37"/>
      <c r="AE373" s="37"/>
      <c r="AF373" s="37"/>
      <c r="AG373" s="37" t="s">
        <v>51</v>
      </c>
      <c r="AH373" s="37" t="n">
        <v>4</v>
      </c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</row>
    <row r="374" customFormat="false" ht="12.8" hidden="false" customHeight="false" outlineLevel="0" collapsed="false">
      <c r="A374" s="28" t="n">
        <v>91</v>
      </c>
      <c r="B374" s="29" t="s">
        <v>465</v>
      </c>
      <c r="C374" s="30" t="s">
        <v>466</v>
      </c>
      <c r="D374" s="31" t="s">
        <v>43</v>
      </c>
      <c r="E374" s="32" t="n">
        <v>82.82</v>
      </c>
      <c r="F374" s="33"/>
      <c r="G374" s="34" t="n">
        <f aca="false">ROUND(E374*F374,2)</f>
        <v>0</v>
      </c>
      <c r="H374" s="33"/>
      <c r="I374" s="34" t="n">
        <f aca="false">ROUND(E374*H374,2)</f>
        <v>0</v>
      </c>
      <c r="J374" s="33"/>
      <c r="K374" s="34" t="n">
        <f aca="false">ROUND(E374*J374,2)</f>
        <v>0</v>
      </c>
      <c r="L374" s="34" t="n">
        <v>21</v>
      </c>
      <c r="M374" s="34" t="n">
        <f aca="false">G374*(1+L374/100)</f>
        <v>0</v>
      </c>
      <c r="N374" s="34" t="n">
        <v>0.17245</v>
      </c>
      <c r="O374" s="34" t="n">
        <f aca="false">ROUND(E374*N374,2)</f>
        <v>14.28</v>
      </c>
      <c r="P374" s="34" t="n">
        <v>0</v>
      </c>
      <c r="Q374" s="34" t="n">
        <f aca="false">ROUND(E374*P374,2)</f>
        <v>0</v>
      </c>
      <c r="R374" s="34" t="s">
        <v>307</v>
      </c>
      <c r="S374" s="34" t="s">
        <v>45</v>
      </c>
      <c r="T374" s="35" t="s">
        <v>46</v>
      </c>
      <c r="U374" s="36" t="n">
        <v>0</v>
      </c>
      <c r="V374" s="36" t="n">
        <f aca="false">ROUND(E374*U374,2)</f>
        <v>0</v>
      </c>
      <c r="W374" s="36"/>
      <c r="X374" s="37"/>
      <c r="Y374" s="37"/>
      <c r="Z374" s="37"/>
      <c r="AA374" s="37"/>
      <c r="AB374" s="37"/>
      <c r="AC374" s="37"/>
      <c r="AD374" s="37"/>
      <c r="AE374" s="37"/>
      <c r="AF374" s="37"/>
      <c r="AG374" s="37" t="s">
        <v>308</v>
      </c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</row>
    <row r="375" customFormat="false" ht="12.8" hidden="false" customHeight="false" outlineLevel="0" collapsed="false">
      <c r="A375" s="38"/>
      <c r="B375" s="39"/>
      <c r="C375" s="41" t="s">
        <v>467</v>
      </c>
      <c r="D375" s="42"/>
      <c r="E375" s="43" t="n">
        <v>82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7"/>
      <c r="Y375" s="37"/>
      <c r="Z375" s="37"/>
      <c r="AA375" s="37"/>
      <c r="AB375" s="37"/>
      <c r="AC375" s="37"/>
      <c r="AD375" s="37"/>
      <c r="AE375" s="37"/>
      <c r="AF375" s="37"/>
      <c r="AG375" s="37" t="s">
        <v>51</v>
      </c>
      <c r="AH375" s="37" t="n">
        <v>0</v>
      </c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</row>
    <row r="376" customFormat="false" ht="12.8" hidden="false" customHeight="false" outlineLevel="0" collapsed="false">
      <c r="A376" s="38"/>
      <c r="B376" s="39"/>
      <c r="C376" s="55" t="s">
        <v>464</v>
      </c>
      <c r="D376" s="56"/>
      <c r="E376" s="57" t="n">
        <v>0.82</v>
      </c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7"/>
      <c r="Y376" s="37"/>
      <c r="Z376" s="37"/>
      <c r="AA376" s="37"/>
      <c r="AB376" s="37"/>
      <c r="AC376" s="37"/>
      <c r="AD376" s="37"/>
      <c r="AE376" s="37"/>
      <c r="AF376" s="37"/>
      <c r="AG376" s="37" t="s">
        <v>51</v>
      </c>
      <c r="AH376" s="37" t="n">
        <v>4</v>
      </c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</row>
    <row r="377" customFormat="false" ht="12.8" hidden="false" customHeight="false" outlineLevel="0" collapsed="false">
      <c r="A377" s="20" t="s">
        <v>37</v>
      </c>
      <c r="B377" s="21" t="s">
        <v>468</v>
      </c>
      <c r="C377" s="22" t="s">
        <v>469</v>
      </c>
      <c r="D377" s="23"/>
      <c r="E377" s="24"/>
      <c r="F377" s="25"/>
      <c r="G377" s="25" t="n">
        <f aca="false">SUMIF(AG378:AG688,"&lt;&gt;NOR",G378:G688)</f>
        <v>0</v>
      </c>
      <c r="H377" s="25"/>
      <c r="I377" s="25" t="n">
        <f aca="false">SUM(I378:I688)</f>
        <v>0</v>
      </c>
      <c r="J377" s="25"/>
      <c r="K377" s="25" t="n">
        <f aca="false">SUM(K378:K688)</f>
        <v>0</v>
      </c>
      <c r="L377" s="25"/>
      <c r="M377" s="25" t="n">
        <f aca="false">SUM(M378:M688)</f>
        <v>0</v>
      </c>
      <c r="N377" s="25"/>
      <c r="O377" s="25" t="n">
        <f aca="false">SUM(O378:O688)</f>
        <v>22.21</v>
      </c>
      <c r="P377" s="25"/>
      <c r="Q377" s="25" t="n">
        <f aca="false">SUM(Q378:Q688)</f>
        <v>0</v>
      </c>
      <c r="R377" s="25"/>
      <c r="S377" s="25"/>
      <c r="T377" s="26"/>
      <c r="U377" s="27"/>
      <c r="V377" s="27" t="n">
        <f aca="false">SUM(V378:V688)</f>
        <v>612.22</v>
      </c>
      <c r="W377" s="27"/>
      <c r="AG377" s="0" t="s">
        <v>40</v>
      </c>
    </row>
    <row r="378" customFormat="false" ht="12.8" hidden="false" customHeight="false" outlineLevel="0" collapsed="false">
      <c r="A378" s="28" t="n">
        <v>92</v>
      </c>
      <c r="B378" s="29" t="s">
        <v>470</v>
      </c>
      <c r="C378" s="30" t="s">
        <v>471</v>
      </c>
      <c r="D378" s="31" t="s">
        <v>43</v>
      </c>
      <c r="E378" s="32" t="n">
        <v>654.9277</v>
      </c>
      <c r="F378" s="33"/>
      <c r="G378" s="34" t="n">
        <f aca="false">ROUND(E378*F378,2)</f>
        <v>0</v>
      </c>
      <c r="H378" s="33"/>
      <c r="I378" s="34" t="n">
        <f aca="false">ROUND(E378*H378,2)</f>
        <v>0</v>
      </c>
      <c r="J378" s="33"/>
      <c r="K378" s="34" t="n">
        <f aca="false">ROUND(E378*J378,2)</f>
        <v>0</v>
      </c>
      <c r="L378" s="34" t="n">
        <v>21</v>
      </c>
      <c r="M378" s="34" t="n">
        <f aca="false">G378*(1+L378/100)</f>
        <v>0</v>
      </c>
      <c r="N378" s="34" t="n">
        <v>0.0042</v>
      </c>
      <c r="O378" s="34" t="n">
        <f aca="false">ROUND(E378*N378,2)</f>
        <v>2.75</v>
      </c>
      <c r="P378" s="34" t="n">
        <v>0</v>
      </c>
      <c r="Q378" s="34" t="n">
        <f aca="false">ROUND(E378*P378,2)</f>
        <v>0</v>
      </c>
      <c r="R378" s="34" t="s">
        <v>94</v>
      </c>
      <c r="S378" s="34" t="s">
        <v>45</v>
      </c>
      <c r="T378" s="35" t="s">
        <v>46</v>
      </c>
      <c r="U378" s="36" t="n">
        <v>0.245</v>
      </c>
      <c r="V378" s="36" t="n">
        <f aca="false">ROUND(E378*U378,2)</f>
        <v>160.46</v>
      </c>
      <c r="W378" s="36"/>
      <c r="X378" s="37"/>
      <c r="Y378" s="37"/>
      <c r="Z378" s="37"/>
      <c r="AA378" s="37"/>
      <c r="AB378" s="37"/>
      <c r="AC378" s="37"/>
      <c r="AD378" s="37"/>
      <c r="AE378" s="37"/>
      <c r="AF378" s="37"/>
      <c r="AG378" s="37" t="s">
        <v>47</v>
      </c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</row>
    <row r="379" customFormat="false" ht="12.8" hidden="false" customHeight="true" outlineLevel="0" collapsed="false">
      <c r="A379" s="38"/>
      <c r="B379" s="39"/>
      <c r="C379" s="40" t="s">
        <v>472</v>
      </c>
      <c r="D379" s="40"/>
      <c r="E379" s="40"/>
      <c r="F379" s="40"/>
      <c r="G379" s="40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7"/>
      <c r="Y379" s="37"/>
      <c r="Z379" s="37"/>
      <c r="AA379" s="37"/>
      <c r="AB379" s="37"/>
      <c r="AC379" s="37"/>
      <c r="AD379" s="37"/>
      <c r="AE379" s="37"/>
      <c r="AF379" s="37"/>
      <c r="AG379" s="37" t="s">
        <v>49</v>
      </c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</row>
    <row r="380" customFormat="false" ht="12.8" hidden="false" customHeight="false" outlineLevel="0" collapsed="false">
      <c r="A380" s="38"/>
      <c r="B380" s="39"/>
      <c r="C380" s="41" t="s">
        <v>302</v>
      </c>
      <c r="D380" s="42"/>
      <c r="E380" s="4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7"/>
      <c r="Y380" s="37"/>
      <c r="Z380" s="37"/>
      <c r="AA380" s="37"/>
      <c r="AB380" s="37"/>
      <c r="AC380" s="37"/>
      <c r="AD380" s="37"/>
      <c r="AE380" s="37"/>
      <c r="AF380" s="37"/>
      <c r="AG380" s="37" t="s">
        <v>51</v>
      </c>
      <c r="AH380" s="37" t="n">
        <v>0</v>
      </c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</row>
    <row r="381" customFormat="false" ht="12.8" hidden="false" customHeight="false" outlineLevel="0" collapsed="false">
      <c r="A381" s="38"/>
      <c r="B381" s="39"/>
      <c r="C381" s="41" t="s">
        <v>473</v>
      </c>
      <c r="D381" s="42"/>
      <c r="E381" s="43" t="n">
        <v>52.8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7"/>
      <c r="Y381" s="37"/>
      <c r="Z381" s="37"/>
      <c r="AA381" s="37"/>
      <c r="AB381" s="37"/>
      <c r="AC381" s="37"/>
      <c r="AD381" s="37"/>
      <c r="AE381" s="37"/>
      <c r="AF381" s="37"/>
      <c r="AG381" s="37" t="s">
        <v>51</v>
      </c>
      <c r="AH381" s="37" t="n">
        <v>0</v>
      </c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</row>
    <row r="382" customFormat="false" ht="12.8" hidden="false" customHeight="false" outlineLevel="0" collapsed="false">
      <c r="A382" s="38"/>
      <c r="B382" s="39"/>
      <c r="C382" s="41" t="s">
        <v>474</v>
      </c>
      <c r="D382" s="42"/>
      <c r="E382" s="43" t="n">
        <v>-4.601</v>
      </c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7"/>
      <c r="Y382" s="37"/>
      <c r="Z382" s="37"/>
      <c r="AA382" s="37"/>
      <c r="AB382" s="37"/>
      <c r="AC382" s="37"/>
      <c r="AD382" s="37"/>
      <c r="AE382" s="37"/>
      <c r="AF382" s="37"/>
      <c r="AG382" s="37" t="s">
        <v>51</v>
      </c>
      <c r="AH382" s="37" t="n">
        <v>0</v>
      </c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</row>
    <row r="383" customFormat="false" ht="12.8" hidden="false" customHeight="false" outlineLevel="0" collapsed="false">
      <c r="A383" s="38"/>
      <c r="B383" s="39"/>
      <c r="C383" s="41" t="s">
        <v>475</v>
      </c>
      <c r="D383" s="42"/>
      <c r="E383" s="43" t="n">
        <v>-1</v>
      </c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7"/>
      <c r="Y383" s="37"/>
      <c r="Z383" s="37"/>
      <c r="AA383" s="37"/>
      <c r="AB383" s="37"/>
      <c r="AC383" s="37"/>
      <c r="AD383" s="37"/>
      <c r="AE383" s="37"/>
      <c r="AF383" s="37"/>
      <c r="AG383" s="37" t="s">
        <v>51</v>
      </c>
      <c r="AH383" s="37" t="n">
        <v>0</v>
      </c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</row>
    <row r="384" customFormat="false" ht="12.8" hidden="false" customHeight="false" outlineLevel="0" collapsed="false">
      <c r="A384" s="38"/>
      <c r="B384" s="39"/>
      <c r="C384" s="41" t="s">
        <v>476</v>
      </c>
      <c r="D384" s="42"/>
      <c r="E384" s="43" t="n">
        <v>-1.8</v>
      </c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7"/>
      <c r="Y384" s="37"/>
      <c r="Z384" s="37"/>
      <c r="AA384" s="37"/>
      <c r="AB384" s="37"/>
      <c r="AC384" s="37"/>
      <c r="AD384" s="37"/>
      <c r="AE384" s="37"/>
      <c r="AF384" s="37"/>
      <c r="AG384" s="37" t="s">
        <v>51</v>
      </c>
      <c r="AH384" s="37" t="n">
        <v>0</v>
      </c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</row>
    <row r="385" customFormat="false" ht="12.8" hidden="false" customHeight="false" outlineLevel="0" collapsed="false">
      <c r="A385" s="38"/>
      <c r="B385" s="39"/>
      <c r="C385" s="41" t="s">
        <v>477</v>
      </c>
      <c r="D385" s="42"/>
      <c r="E385" s="43" t="n">
        <v>-1.818</v>
      </c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7"/>
      <c r="Y385" s="37"/>
      <c r="Z385" s="37"/>
      <c r="AA385" s="37"/>
      <c r="AB385" s="37"/>
      <c r="AC385" s="37"/>
      <c r="AD385" s="37"/>
      <c r="AE385" s="37"/>
      <c r="AF385" s="37"/>
      <c r="AG385" s="37" t="s">
        <v>51</v>
      </c>
      <c r="AH385" s="37" t="n">
        <v>0</v>
      </c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</row>
    <row r="386" customFormat="false" ht="12.8" hidden="false" customHeight="false" outlineLevel="0" collapsed="false">
      <c r="A386" s="38"/>
      <c r="B386" s="39"/>
      <c r="C386" s="41" t="s">
        <v>478</v>
      </c>
      <c r="D386" s="42"/>
      <c r="E386" s="43" t="n">
        <v>0.9666</v>
      </c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7"/>
      <c r="Y386" s="37"/>
      <c r="Z386" s="37"/>
      <c r="AA386" s="37"/>
      <c r="AB386" s="37"/>
      <c r="AC386" s="37"/>
      <c r="AD386" s="37"/>
      <c r="AE386" s="37"/>
      <c r="AF386" s="37"/>
      <c r="AG386" s="37" t="s">
        <v>51</v>
      </c>
      <c r="AH386" s="37" t="n">
        <v>0</v>
      </c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</row>
    <row r="387" customFormat="false" ht="12.8" hidden="false" customHeight="false" outlineLevel="0" collapsed="false">
      <c r="A387" s="38"/>
      <c r="B387" s="39"/>
      <c r="C387" s="41" t="s">
        <v>479</v>
      </c>
      <c r="D387" s="42"/>
      <c r="E387" s="43" t="n">
        <v>0.54</v>
      </c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7"/>
      <c r="Y387" s="37"/>
      <c r="Z387" s="37"/>
      <c r="AA387" s="37"/>
      <c r="AB387" s="37"/>
      <c r="AC387" s="37"/>
      <c r="AD387" s="37"/>
      <c r="AE387" s="37"/>
      <c r="AF387" s="37"/>
      <c r="AG387" s="37" t="s">
        <v>51</v>
      </c>
      <c r="AH387" s="37" t="n">
        <v>0</v>
      </c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</row>
    <row r="388" customFormat="false" ht="12.8" hidden="false" customHeight="false" outlineLevel="0" collapsed="false">
      <c r="A388" s="38"/>
      <c r="B388" s="39"/>
      <c r="C388" s="41" t="s">
        <v>480</v>
      </c>
      <c r="D388" s="42"/>
      <c r="E388" s="43" t="n">
        <v>0.828</v>
      </c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7"/>
      <c r="Y388" s="37"/>
      <c r="Z388" s="37"/>
      <c r="AA388" s="37"/>
      <c r="AB388" s="37"/>
      <c r="AC388" s="37"/>
      <c r="AD388" s="37"/>
      <c r="AE388" s="37"/>
      <c r="AF388" s="37"/>
      <c r="AG388" s="37" t="s">
        <v>51</v>
      </c>
      <c r="AH388" s="37" t="n">
        <v>0</v>
      </c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</row>
    <row r="389" customFormat="false" ht="12.8" hidden="false" customHeight="false" outlineLevel="0" collapsed="false">
      <c r="A389" s="38"/>
      <c r="B389" s="39"/>
      <c r="C389" s="41" t="s">
        <v>481</v>
      </c>
      <c r="D389" s="42"/>
      <c r="E389" s="43" t="n">
        <v>3.92</v>
      </c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7"/>
      <c r="Y389" s="37"/>
      <c r="Z389" s="37"/>
      <c r="AA389" s="37"/>
      <c r="AB389" s="37"/>
      <c r="AC389" s="37"/>
      <c r="AD389" s="37"/>
      <c r="AE389" s="37"/>
      <c r="AF389" s="37"/>
      <c r="AG389" s="37" t="s">
        <v>51</v>
      </c>
      <c r="AH389" s="37" t="n">
        <v>0</v>
      </c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</row>
    <row r="390" customFormat="false" ht="12.8" hidden="false" customHeight="false" outlineLevel="0" collapsed="false">
      <c r="A390" s="38"/>
      <c r="B390" s="39"/>
      <c r="C390" s="41" t="s">
        <v>482</v>
      </c>
      <c r="D390" s="42"/>
      <c r="E390" s="43" t="n">
        <v>4.56</v>
      </c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7"/>
      <c r="Y390" s="37"/>
      <c r="Z390" s="37"/>
      <c r="AA390" s="37"/>
      <c r="AB390" s="37"/>
      <c r="AC390" s="37"/>
      <c r="AD390" s="37"/>
      <c r="AE390" s="37"/>
      <c r="AF390" s="37"/>
      <c r="AG390" s="37" t="s">
        <v>51</v>
      </c>
      <c r="AH390" s="37" t="n">
        <v>0</v>
      </c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</row>
    <row r="391" customFormat="false" ht="12.8" hidden="false" customHeight="false" outlineLevel="0" collapsed="false">
      <c r="A391" s="38"/>
      <c r="B391" s="39"/>
      <c r="C391" s="41" t="s">
        <v>483</v>
      </c>
      <c r="D391" s="42"/>
      <c r="E391" s="43" t="n">
        <v>66.08</v>
      </c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7"/>
      <c r="Y391" s="37"/>
      <c r="Z391" s="37"/>
      <c r="AA391" s="37"/>
      <c r="AB391" s="37"/>
      <c r="AC391" s="37"/>
      <c r="AD391" s="37"/>
      <c r="AE391" s="37"/>
      <c r="AF391" s="37"/>
      <c r="AG391" s="37" t="s">
        <v>51</v>
      </c>
      <c r="AH391" s="37" t="n">
        <v>0</v>
      </c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</row>
    <row r="392" customFormat="false" ht="12.8" hidden="false" customHeight="false" outlineLevel="0" collapsed="false">
      <c r="A392" s="38"/>
      <c r="B392" s="39"/>
      <c r="C392" s="41" t="s">
        <v>159</v>
      </c>
      <c r="D392" s="42"/>
      <c r="E392" s="43" t="n">
        <v>-2.121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7"/>
      <c r="Y392" s="37"/>
      <c r="Z392" s="37"/>
      <c r="AA392" s="37"/>
      <c r="AB392" s="37"/>
      <c r="AC392" s="37"/>
      <c r="AD392" s="37"/>
      <c r="AE392" s="37"/>
      <c r="AF392" s="37"/>
      <c r="AG392" s="37" t="s">
        <v>51</v>
      </c>
      <c r="AH392" s="37" t="n">
        <v>0</v>
      </c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</row>
    <row r="393" customFormat="false" ht="12.8" hidden="false" customHeight="false" outlineLevel="0" collapsed="false">
      <c r="A393" s="38"/>
      <c r="B393" s="39"/>
      <c r="C393" s="41" t="s">
        <v>484</v>
      </c>
      <c r="D393" s="42"/>
      <c r="E393" s="43" t="n">
        <v>-2.3005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7"/>
      <c r="Y393" s="37"/>
      <c r="Z393" s="37"/>
      <c r="AA393" s="37"/>
      <c r="AB393" s="37"/>
      <c r="AC393" s="37"/>
      <c r="AD393" s="37"/>
      <c r="AE393" s="37"/>
      <c r="AF393" s="37"/>
      <c r="AG393" s="37" t="s">
        <v>51</v>
      </c>
      <c r="AH393" s="37" t="n">
        <v>0</v>
      </c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</row>
    <row r="394" customFormat="false" ht="12.8" hidden="false" customHeight="false" outlineLevel="0" collapsed="false">
      <c r="A394" s="38"/>
      <c r="B394" s="39"/>
      <c r="C394" s="41" t="s">
        <v>485</v>
      </c>
      <c r="D394" s="42"/>
      <c r="E394" s="43" t="n">
        <v>-1.414</v>
      </c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7"/>
      <c r="Y394" s="37"/>
      <c r="Z394" s="37"/>
      <c r="AA394" s="37"/>
      <c r="AB394" s="37"/>
      <c r="AC394" s="37"/>
      <c r="AD394" s="37"/>
      <c r="AE394" s="37"/>
      <c r="AF394" s="37"/>
      <c r="AG394" s="37" t="s">
        <v>51</v>
      </c>
      <c r="AH394" s="37" t="n">
        <v>0</v>
      </c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</row>
    <row r="395" customFormat="false" ht="12.8" hidden="false" customHeight="false" outlineLevel="0" collapsed="false">
      <c r="A395" s="38"/>
      <c r="B395" s="39"/>
      <c r="C395" s="41" t="s">
        <v>486</v>
      </c>
      <c r="D395" s="42"/>
      <c r="E395" s="43" t="n">
        <v>-3.636</v>
      </c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7"/>
      <c r="Y395" s="37"/>
      <c r="Z395" s="37"/>
      <c r="AA395" s="37"/>
      <c r="AB395" s="37"/>
      <c r="AC395" s="37"/>
      <c r="AD395" s="37"/>
      <c r="AE395" s="37"/>
      <c r="AF395" s="37"/>
      <c r="AG395" s="37" t="s">
        <v>51</v>
      </c>
      <c r="AH395" s="37" t="n">
        <v>0</v>
      </c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</row>
    <row r="396" customFormat="false" ht="12.8" hidden="false" customHeight="false" outlineLevel="0" collapsed="false">
      <c r="A396" s="38"/>
      <c r="B396" s="39"/>
      <c r="C396" s="41" t="s">
        <v>487</v>
      </c>
      <c r="D396" s="42"/>
      <c r="E396" s="43" t="n">
        <v>-3.6</v>
      </c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7"/>
      <c r="Y396" s="37"/>
      <c r="Z396" s="37"/>
      <c r="AA396" s="37"/>
      <c r="AB396" s="37"/>
      <c r="AC396" s="37"/>
      <c r="AD396" s="37"/>
      <c r="AE396" s="37"/>
      <c r="AF396" s="37"/>
      <c r="AG396" s="37" t="s">
        <v>51</v>
      </c>
      <c r="AH396" s="37" t="n">
        <v>0</v>
      </c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</row>
    <row r="397" customFormat="false" ht="12.8" hidden="false" customHeight="false" outlineLevel="0" collapsed="false">
      <c r="A397" s="38"/>
      <c r="B397" s="39"/>
      <c r="C397" s="41" t="s">
        <v>488</v>
      </c>
      <c r="D397" s="42"/>
      <c r="E397" s="43" t="n">
        <v>1.656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7"/>
      <c r="Y397" s="37"/>
      <c r="Z397" s="37"/>
      <c r="AA397" s="37"/>
      <c r="AB397" s="37"/>
      <c r="AC397" s="37"/>
      <c r="AD397" s="37"/>
      <c r="AE397" s="37"/>
      <c r="AF397" s="37"/>
      <c r="AG397" s="37" t="s">
        <v>51</v>
      </c>
      <c r="AH397" s="37" t="n">
        <v>0</v>
      </c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</row>
    <row r="398" customFormat="false" ht="12.8" hidden="false" customHeight="false" outlineLevel="0" collapsed="false">
      <c r="A398" s="38"/>
      <c r="B398" s="39"/>
      <c r="C398" s="41" t="s">
        <v>489</v>
      </c>
      <c r="D398" s="42"/>
      <c r="E398" s="43" t="n">
        <v>4.296</v>
      </c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7"/>
      <c r="Y398" s="37"/>
      <c r="Z398" s="37"/>
      <c r="AA398" s="37"/>
      <c r="AB398" s="37"/>
      <c r="AC398" s="37"/>
      <c r="AD398" s="37"/>
      <c r="AE398" s="37"/>
      <c r="AF398" s="37"/>
      <c r="AG398" s="37" t="s">
        <v>51</v>
      </c>
      <c r="AH398" s="37" t="n">
        <v>0</v>
      </c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</row>
    <row r="399" customFormat="false" ht="12.8" hidden="false" customHeight="false" outlineLevel="0" collapsed="false">
      <c r="A399" s="38"/>
      <c r="B399" s="39"/>
      <c r="C399" s="41" t="s">
        <v>490</v>
      </c>
      <c r="D399" s="42"/>
      <c r="E399" s="43" t="n">
        <v>4.8</v>
      </c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7"/>
      <c r="Y399" s="37"/>
      <c r="Z399" s="37"/>
      <c r="AA399" s="37"/>
      <c r="AB399" s="37"/>
      <c r="AC399" s="37"/>
      <c r="AD399" s="37"/>
      <c r="AE399" s="37"/>
      <c r="AF399" s="37"/>
      <c r="AG399" s="37" t="s">
        <v>51</v>
      </c>
      <c r="AH399" s="37" t="n">
        <v>0</v>
      </c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</row>
    <row r="400" customFormat="false" ht="12.8" hidden="false" customHeight="false" outlineLevel="0" collapsed="false">
      <c r="A400" s="38"/>
      <c r="B400" s="39"/>
      <c r="C400" s="41" t="s">
        <v>491</v>
      </c>
      <c r="D400" s="42"/>
      <c r="E400" s="43" t="n">
        <v>30.6</v>
      </c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7"/>
      <c r="Y400" s="37"/>
      <c r="Z400" s="37"/>
      <c r="AA400" s="37"/>
      <c r="AB400" s="37"/>
      <c r="AC400" s="37"/>
      <c r="AD400" s="37"/>
      <c r="AE400" s="37"/>
      <c r="AF400" s="37"/>
      <c r="AG400" s="37" t="s">
        <v>51</v>
      </c>
      <c r="AH400" s="37" t="n">
        <v>0</v>
      </c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</row>
    <row r="401" customFormat="false" ht="12.8" hidden="false" customHeight="false" outlineLevel="0" collapsed="false">
      <c r="A401" s="38"/>
      <c r="B401" s="39"/>
      <c r="C401" s="41" t="s">
        <v>492</v>
      </c>
      <c r="D401" s="42"/>
      <c r="E401" s="43" t="n">
        <v>14.4</v>
      </c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7"/>
      <c r="Y401" s="37"/>
      <c r="Z401" s="37"/>
      <c r="AA401" s="37"/>
      <c r="AB401" s="37"/>
      <c r="AC401" s="37"/>
      <c r="AD401" s="37"/>
      <c r="AE401" s="37"/>
      <c r="AF401" s="37"/>
      <c r="AG401" s="37" t="s">
        <v>51</v>
      </c>
      <c r="AH401" s="37" t="n">
        <v>0</v>
      </c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</row>
    <row r="402" customFormat="false" ht="12.8" hidden="false" customHeight="false" outlineLevel="0" collapsed="false">
      <c r="A402" s="38"/>
      <c r="B402" s="39"/>
      <c r="C402" s="41" t="s">
        <v>290</v>
      </c>
      <c r="D402" s="42"/>
      <c r="E402" s="43" t="n">
        <v>-1.818</v>
      </c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7"/>
      <c r="Y402" s="37"/>
      <c r="Z402" s="37"/>
      <c r="AA402" s="37"/>
      <c r="AB402" s="37"/>
      <c r="AC402" s="37"/>
      <c r="AD402" s="37"/>
      <c r="AE402" s="37"/>
      <c r="AF402" s="37"/>
      <c r="AG402" s="37" t="s">
        <v>51</v>
      </c>
      <c r="AH402" s="37" t="n">
        <v>0</v>
      </c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</row>
    <row r="403" customFormat="false" ht="12.8" hidden="false" customHeight="false" outlineLevel="0" collapsed="false">
      <c r="A403" s="38"/>
      <c r="B403" s="39"/>
      <c r="C403" s="41" t="s">
        <v>475</v>
      </c>
      <c r="D403" s="42"/>
      <c r="E403" s="43" t="n">
        <v>-1</v>
      </c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7"/>
      <c r="Y403" s="37"/>
      <c r="Z403" s="37"/>
      <c r="AA403" s="37"/>
      <c r="AB403" s="37"/>
      <c r="AC403" s="37"/>
      <c r="AD403" s="37"/>
      <c r="AE403" s="37"/>
      <c r="AF403" s="37"/>
      <c r="AG403" s="37" t="s">
        <v>51</v>
      </c>
      <c r="AH403" s="37" t="n">
        <v>0</v>
      </c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</row>
    <row r="404" customFormat="false" ht="12.8" hidden="false" customHeight="false" outlineLevel="0" collapsed="false">
      <c r="A404" s="38"/>
      <c r="B404" s="39"/>
      <c r="C404" s="41" t="s">
        <v>493</v>
      </c>
      <c r="D404" s="42"/>
      <c r="E404" s="43" t="n">
        <v>0.54</v>
      </c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7"/>
      <c r="Y404" s="37"/>
      <c r="Z404" s="37"/>
      <c r="AA404" s="37"/>
      <c r="AB404" s="37"/>
      <c r="AC404" s="37"/>
      <c r="AD404" s="37"/>
      <c r="AE404" s="37"/>
      <c r="AF404" s="37"/>
      <c r="AG404" s="37" t="s">
        <v>51</v>
      </c>
      <c r="AH404" s="37" t="n">
        <v>0</v>
      </c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</row>
    <row r="405" customFormat="false" ht="12.8" hidden="false" customHeight="false" outlineLevel="0" collapsed="false">
      <c r="A405" s="38"/>
      <c r="B405" s="39"/>
      <c r="C405" s="41" t="s">
        <v>494</v>
      </c>
      <c r="D405" s="42"/>
      <c r="E405" s="43" t="n">
        <v>22.68</v>
      </c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7"/>
      <c r="Y405" s="37"/>
      <c r="Z405" s="37"/>
      <c r="AA405" s="37"/>
      <c r="AB405" s="37"/>
      <c r="AC405" s="37"/>
      <c r="AD405" s="37"/>
      <c r="AE405" s="37"/>
      <c r="AF405" s="37"/>
      <c r="AG405" s="37" t="s">
        <v>51</v>
      </c>
      <c r="AH405" s="37" t="n">
        <v>0</v>
      </c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</row>
    <row r="406" customFormat="false" ht="12.8" hidden="false" customHeight="false" outlineLevel="0" collapsed="false">
      <c r="A406" s="38"/>
      <c r="B406" s="39"/>
      <c r="C406" s="41" t="s">
        <v>290</v>
      </c>
      <c r="D406" s="42"/>
      <c r="E406" s="43" t="n">
        <v>-1.818</v>
      </c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7"/>
      <c r="Y406" s="37"/>
      <c r="Z406" s="37"/>
      <c r="AA406" s="37"/>
      <c r="AB406" s="37"/>
      <c r="AC406" s="37"/>
      <c r="AD406" s="37"/>
      <c r="AE406" s="37"/>
      <c r="AF406" s="37"/>
      <c r="AG406" s="37" t="s">
        <v>51</v>
      </c>
      <c r="AH406" s="37" t="n">
        <v>0</v>
      </c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</row>
    <row r="407" customFormat="false" ht="12.8" hidden="false" customHeight="false" outlineLevel="0" collapsed="false">
      <c r="A407" s="38"/>
      <c r="B407" s="39"/>
      <c r="C407" s="41" t="s">
        <v>495</v>
      </c>
      <c r="D407" s="42"/>
      <c r="E407" s="43" t="n">
        <v>-1.616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7"/>
      <c r="Y407" s="37"/>
      <c r="Z407" s="37"/>
      <c r="AA407" s="37"/>
      <c r="AB407" s="37"/>
      <c r="AC407" s="37"/>
      <c r="AD407" s="37"/>
      <c r="AE407" s="37"/>
      <c r="AF407" s="37"/>
      <c r="AG407" s="37" t="s">
        <v>51</v>
      </c>
      <c r="AH407" s="37" t="n">
        <v>0</v>
      </c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</row>
    <row r="408" customFormat="false" ht="12.8" hidden="false" customHeight="false" outlineLevel="0" collapsed="false">
      <c r="A408" s="38"/>
      <c r="B408" s="39"/>
      <c r="C408" s="41" t="s">
        <v>496</v>
      </c>
      <c r="D408" s="42"/>
      <c r="E408" s="43" t="n">
        <v>-1.4</v>
      </c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7"/>
      <c r="Y408" s="37"/>
      <c r="Z408" s="37"/>
      <c r="AA408" s="37"/>
      <c r="AB408" s="37"/>
      <c r="AC408" s="37"/>
      <c r="AD408" s="37"/>
      <c r="AE408" s="37"/>
      <c r="AF408" s="37"/>
      <c r="AG408" s="37" t="s">
        <v>51</v>
      </c>
      <c r="AH408" s="37" t="n">
        <v>0</v>
      </c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</row>
    <row r="409" customFormat="false" ht="12.8" hidden="false" customHeight="false" outlineLevel="0" collapsed="false">
      <c r="A409" s="38"/>
      <c r="B409" s="39"/>
      <c r="C409" s="41" t="s">
        <v>497</v>
      </c>
      <c r="D409" s="42"/>
      <c r="E409" s="43" t="n">
        <v>0.684</v>
      </c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7"/>
      <c r="Y409" s="37"/>
      <c r="Z409" s="37"/>
      <c r="AA409" s="37"/>
      <c r="AB409" s="37"/>
      <c r="AC409" s="37"/>
      <c r="AD409" s="37"/>
      <c r="AE409" s="37"/>
      <c r="AF409" s="37"/>
      <c r="AG409" s="37" t="s">
        <v>51</v>
      </c>
      <c r="AH409" s="37" t="n">
        <v>0</v>
      </c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</row>
    <row r="410" customFormat="false" ht="12.8" hidden="false" customHeight="false" outlineLevel="0" collapsed="false">
      <c r="A410" s="38"/>
      <c r="B410" s="39"/>
      <c r="C410" s="41" t="s">
        <v>498</v>
      </c>
      <c r="D410" s="42"/>
      <c r="E410" s="43" t="n">
        <v>30.52</v>
      </c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7"/>
      <c r="Y410" s="37"/>
      <c r="Z410" s="37"/>
      <c r="AA410" s="37"/>
      <c r="AB410" s="37"/>
      <c r="AC410" s="37"/>
      <c r="AD410" s="37"/>
      <c r="AE410" s="37"/>
      <c r="AF410" s="37"/>
      <c r="AG410" s="37" t="s">
        <v>51</v>
      </c>
      <c r="AH410" s="37" t="n">
        <v>0</v>
      </c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</row>
    <row r="411" customFormat="false" ht="12.8" hidden="false" customHeight="false" outlineLevel="0" collapsed="false">
      <c r="A411" s="38"/>
      <c r="B411" s="39"/>
      <c r="C411" s="41" t="s">
        <v>499</v>
      </c>
      <c r="D411" s="42"/>
      <c r="E411" s="43" t="n">
        <v>-1.616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7"/>
      <c r="Y411" s="37"/>
      <c r="Z411" s="37"/>
      <c r="AA411" s="37"/>
      <c r="AB411" s="37"/>
      <c r="AC411" s="37"/>
      <c r="AD411" s="37"/>
      <c r="AE411" s="37"/>
      <c r="AF411" s="37"/>
      <c r="AG411" s="37" t="s">
        <v>51</v>
      </c>
      <c r="AH411" s="37" t="n">
        <v>0</v>
      </c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</row>
    <row r="412" customFormat="false" ht="12.8" hidden="false" customHeight="false" outlineLevel="0" collapsed="false">
      <c r="A412" s="38"/>
      <c r="B412" s="39"/>
      <c r="C412" s="41" t="s">
        <v>496</v>
      </c>
      <c r="D412" s="42"/>
      <c r="E412" s="43" t="n">
        <v>-1.4</v>
      </c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7"/>
      <c r="Y412" s="37"/>
      <c r="Z412" s="37"/>
      <c r="AA412" s="37"/>
      <c r="AB412" s="37"/>
      <c r="AC412" s="37"/>
      <c r="AD412" s="37"/>
      <c r="AE412" s="37"/>
      <c r="AF412" s="37"/>
      <c r="AG412" s="37" t="s">
        <v>51</v>
      </c>
      <c r="AH412" s="37" t="n">
        <v>0</v>
      </c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</row>
    <row r="413" customFormat="false" ht="12.8" hidden="false" customHeight="false" outlineLevel="0" collapsed="false">
      <c r="A413" s="38"/>
      <c r="B413" s="39"/>
      <c r="C413" s="41" t="s">
        <v>497</v>
      </c>
      <c r="D413" s="42"/>
      <c r="E413" s="43" t="n">
        <v>0.684</v>
      </c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7"/>
      <c r="Y413" s="37"/>
      <c r="Z413" s="37"/>
      <c r="AA413" s="37"/>
      <c r="AB413" s="37"/>
      <c r="AC413" s="37"/>
      <c r="AD413" s="37"/>
      <c r="AE413" s="37"/>
      <c r="AF413" s="37"/>
      <c r="AG413" s="37" t="s">
        <v>51</v>
      </c>
      <c r="AH413" s="37" t="n">
        <v>0</v>
      </c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</row>
    <row r="414" customFormat="false" ht="12.8" hidden="false" customHeight="false" outlineLevel="0" collapsed="false">
      <c r="A414" s="38"/>
      <c r="B414" s="39"/>
      <c r="C414" s="41" t="s">
        <v>500</v>
      </c>
      <c r="D414" s="42"/>
      <c r="E414" s="43" t="n">
        <v>22.232</v>
      </c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7"/>
      <c r="Y414" s="37"/>
      <c r="Z414" s="37"/>
      <c r="AA414" s="37"/>
      <c r="AB414" s="37"/>
      <c r="AC414" s="37"/>
      <c r="AD414" s="37"/>
      <c r="AE414" s="37"/>
      <c r="AF414" s="37"/>
      <c r="AG414" s="37" t="s">
        <v>51</v>
      </c>
      <c r="AH414" s="37" t="n">
        <v>0</v>
      </c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</row>
    <row r="415" customFormat="false" ht="12.8" hidden="false" customHeight="false" outlineLevel="0" collapsed="false">
      <c r="A415" s="38"/>
      <c r="B415" s="39"/>
      <c r="C415" s="41" t="s">
        <v>501</v>
      </c>
      <c r="D415" s="42"/>
      <c r="E415" s="43" t="n">
        <v>-4.3228</v>
      </c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7"/>
      <c r="Y415" s="37"/>
      <c r="Z415" s="37"/>
      <c r="AA415" s="37"/>
      <c r="AB415" s="37"/>
      <c r="AC415" s="37"/>
      <c r="AD415" s="37"/>
      <c r="AE415" s="37"/>
      <c r="AF415" s="37"/>
      <c r="AG415" s="37" t="s">
        <v>51</v>
      </c>
      <c r="AH415" s="37" t="n">
        <v>0</v>
      </c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</row>
    <row r="416" customFormat="false" ht="12.8" hidden="false" customHeight="false" outlineLevel="0" collapsed="false">
      <c r="A416" s="38"/>
      <c r="B416" s="39"/>
      <c r="C416" s="41" t="s">
        <v>502</v>
      </c>
      <c r="D416" s="42"/>
      <c r="E416" s="43" t="n">
        <v>9.52</v>
      </c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7"/>
      <c r="Y416" s="37"/>
      <c r="Z416" s="37"/>
      <c r="AA416" s="37"/>
      <c r="AB416" s="37"/>
      <c r="AC416" s="37"/>
      <c r="AD416" s="37"/>
      <c r="AE416" s="37"/>
      <c r="AF416" s="37"/>
      <c r="AG416" s="37" t="s">
        <v>51</v>
      </c>
      <c r="AH416" s="37" t="n">
        <v>0</v>
      </c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</row>
    <row r="417" customFormat="false" ht="12.8" hidden="false" customHeight="false" outlineLevel="0" collapsed="false">
      <c r="A417" s="38"/>
      <c r="B417" s="39"/>
      <c r="C417" s="41" t="s">
        <v>503</v>
      </c>
      <c r="D417" s="42"/>
      <c r="E417" s="43" t="n">
        <v>8.304</v>
      </c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7"/>
      <c r="Y417" s="37"/>
      <c r="Z417" s="37"/>
      <c r="AA417" s="37"/>
      <c r="AB417" s="37"/>
      <c r="AC417" s="37"/>
      <c r="AD417" s="37"/>
      <c r="AE417" s="37"/>
      <c r="AF417" s="37"/>
      <c r="AG417" s="37" t="s">
        <v>51</v>
      </c>
      <c r="AH417" s="37" t="n">
        <v>0</v>
      </c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</row>
    <row r="418" customFormat="false" ht="12.8" hidden="false" customHeight="false" outlineLevel="0" collapsed="false">
      <c r="A418" s="38"/>
      <c r="B418" s="39"/>
      <c r="C418" s="41" t="s">
        <v>504</v>
      </c>
      <c r="D418" s="42"/>
      <c r="E418" s="43" t="n">
        <v>152.28</v>
      </c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7"/>
      <c r="Y418" s="37"/>
      <c r="Z418" s="37"/>
      <c r="AA418" s="37"/>
      <c r="AB418" s="37"/>
      <c r="AC418" s="37"/>
      <c r="AD418" s="37"/>
      <c r="AE418" s="37"/>
      <c r="AF418" s="37"/>
      <c r="AG418" s="37" t="s">
        <v>51</v>
      </c>
      <c r="AH418" s="37" t="n">
        <v>0</v>
      </c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</row>
    <row r="419" customFormat="false" ht="12.8" hidden="false" customHeight="false" outlineLevel="0" collapsed="false">
      <c r="A419" s="38"/>
      <c r="B419" s="39"/>
      <c r="C419" s="41" t="s">
        <v>159</v>
      </c>
      <c r="D419" s="42"/>
      <c r="E419" s="43" t="n">
        <v>-2.121</v>
      </c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7"/>
      <c r="Y419" s="37"/>
      <c r="Z419" s="37"/>
      <c r="AA419" s="37"/>
      <c r="AB419" s="37"/>
      <c r="AC419" s="37"/>
      <c r="AD419" s="37"/>
      <c r="AE419" s="37"/>
      <c r="AF419" s="37"/>
      <c r="AG419" s="37" t="s">
        <v>51</v>
      </c>
      <c r="AH419" s="37" t="n">
        <v>0</v>
      </c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</row>
    <row r="420" customFormat="false" ht="12.8" hidden="false" customHeight="false" outlineLevel="0" collapsed="false">
      <c r="A420" s="38"/>
      <c r="B420" s="39"/>
      <c r="C420" s="41" t="s">
        <v>161</v>
      </c>
      <c r="D420" s="42"/>
      <c r="E420" s="43" t="n">
        <v>-2.1614</v>
      </c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7"/>
      <c r="Y420" s="37"/>
      <c r="Z420" s="37"/>
      <c r="AA420" s="37"/>
      <c r="AB420" s="37"/>
      <c r="AC420" s="37"/>
      <c r="AD420" s="37"/>
      <c r="AE420" s="37"/>
      <c r="AF420" s="37"/>
      <c r="AG420" s="37" t="s">
        <v>51</v>
      </c>
      <c r="AH420" s="37" t="n">
        <v>0</v>
      </c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</row>
    <row r="421" customFormat="false" ht="12.8" hidden="false" customHeight="false" outlineLevel="0" collapsed="false">
      <c r="A421" s="38"/>
      <c r="B421" s="39"/>
      <c r="C421" s="41" t="s">
        <v>505</v>
      </c>
      <c r="D421" s="42"/>
      <c r="E421" s="43" t="n">
        <v>-2.15</v>
      </c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7"/>
      <c r="Y421" s="37"/>
      <c r="Z421" s="37"/>
      <c r="AA421" s="37"/>
      <c r="AB421" s="37"/>
      <c r="AC421" s="37"/>
      <c r="AD421" s="37"/>
      <c r="AE421" s="37"/>
      <c r="AF421" s="37"/>
      <c r="AG421" s="37" t="s">
        <v>51</v>
      </c>
      <c r="AH421" s="37" t="n">
        <v>0</v>
      </c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</row>
    <row r="422" customFormat="false" ht="12.8" hidden="false" customHeight="false" outlineLevel="0" collapsed="false">
      <c r="A422" s="38"/>
      <c r="B422" s="39"/>
      <c r="C422" s="41" t="s">
        <v>160</v>
      </c>
      <c r="D422" s="42"/>
      <c r="E422" s="43" t="n">
        <v>-2.1</v>
      </c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7"/>
      <c r="Y422" s="37"/>
      <c r="Z422" s="37"/>
      <c r="AA422" s="37"/>
      <c r="AB422" s="37"/>
      <c r="AC422" s="37"/>
      <c r="AD422" s="37"/>
      <c r="AE422" s="37"/>
      <c r="AF422" s="37"/>
      <c r="AG422" s="37" t="s">
        <v>51</v>
      </c>
      <c r="AH422" s="37" t="n">
        <v>0</v>
      </c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</row>
    <row r="423" customFormat="false" ht="12.8" hidden="false" customHeight="false" outlineLevel="0" collapsed="false">
      <c r="A423" s="38"/>
      <c r="B423" s="39"/>
      <c r="C423" s="41" t="s">
        <v>478</v>
      </c>
      <c r="D423" s="42"/>
      <c r="E423" s="43" t="n">
        <v>0.9666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7"/>
      <c r="Y423" s="37"/>
      <c r="Z423" s="37"/>
      <c r="AA423" s="37"/>
      <c r="AB423" s="37"/>
      <c r="AC423" s="37"/>
      <c r="AD423" s="37"/>
      <c r="AE423" s="37"/>
      <c r="AF423" s="37"/>
      <c r="AG423" s="37" t="s">
        <v>51</v>
      </c>
      <c r="AH423" s="37" t="n">
        <v>0</v>
      </c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</row>
    <row r="424" customFormat="false" ht="12.8" hidden="false" customHeight="false" outlineLevel="0" collapsed="false">
      <c r="A424" s="38"/>
      <c r="B424" s="39"/>
      <c r="C424" s="41" t="s">
        <v>506</v>
      </c>
      <c r="D424" s="42"/>
      <c r="E424" s="43" t="n">
        <v>1.296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7"/>
      <c r="Y424" s="37"/>
      <c r="Z424" s="37"/>
      <c r="AA424" s="37"/>
      <c r="AB424" s="37"/>
      <c r="AC424" s="37"/>
      <c r="AD424" s="37"/>
      <c r="AE424" s="37"/>
      <c r="AF424" s="37"/>
      <c r="AG424" s="37" t="s">
        <v>51</v>
      </c>
      <c r="AH424" s="37" t="n">
        <v>0</v>
      </c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</row>
    <row r="425" customFormat="false" ht="12.8" hidden="false" customHeight="false" outlineLevel="0" collapsed="false">
      <c r="A425" s="38"/>
      <c r="B425" s="39"/>
      <c r="C425" s="41" t="s">
        <v>507</v>
      </c>
      <c r="D425" s="42"/>
      <c r="E425" s="43" t="n">
        <v>13.66</v>
      </c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7"/>
      <c r="Y425" s="37"/>
      <c r="Z425" s="37"/>
      <c r="AA425" s="37"/>
      <c r="AB425" s="37"/>
      <c r="AC425" s="37"/>
      <c r="AD425" s="37"/>
      <c r="AE425" s="37"/>
      <c r="AF425" s="37"/>
      <c r="AG425" s="37" t="s">
        <v>51</v>
      </c>
      <c r="AH425" s="37" t="n">
        <v>0</v>
      </c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</row>
    <row r="426" customFormat="false" ht="12.8" hidden="false" customHeight="false" outlineLevel="0" collapsed="false">
      <c r="A426" s="38"/>
      <c r="B426" s="39"/>
      <c r="C426" s="41" t="s">
        <v>176</v>
      </c>
      <c r="D426" s="42"/>
      <c r="E426" s="43" t="n">
        <v>-0.8</v>
      </c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7"/>
      <c r="Y426" s="37"/>
      <c r="Z426" s="37"/>
      <c r="AA426" s="37"/>
      <c r="AB426" s="37"/>
      <c r="AC426" s="37"/>
      <c r="AD426" s="37"/>
      <c r="AE426" s="37"/>
      <c r="AF426" s="37"/>
      <c r="AG426" s="37" t="s">
        <v>51</v>
      </c>
      <c r="AH426" s="37" t="n">
        <v>0</v>
      </c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</row>
    <row r="427" customFormat="false" ht="12.8" hidden="false" customHeight="false" outlineLevel="0" collapsed="false">
      <c r="A427" s="38"/>
      <c r="B427" s="39"/>
      <c r="C427" s="41" t="s">
        <v>508</v>
      </c>
      <c r="D427" s="42"/>
      <c r="E427" s="43" t="n">
        <v>0.468</v>
      </c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7"/>
      <c r="Y427" s="37"/>
      <c r="Z427" s="37"/>
      <c r="AA427" s="37"/>
      <c r="AB427" s="37"/>
      <c r="AC427" s="37"/>
      <c r="AD427" s="37"/>
      <c r="AE427" s="37"/>
      <c r="AF427" s="37"/>
      <c r="AG427" s="37" t="s">
        <v>51</v>
      </c>
      <c r="AH427" s="37" t="n">
        <v>0</v>
      </c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</row>
    <row r="428" customFormat="false" ht="12.8" hidden="false" customHeight="false" outlineLevel="0" collapsed="false">
      <c r="A428" s="38"/>
      <c r="B428" s="39"/>
      <c r="C428" s="41" t="s">
        <v>509</v>
      </c>
      <c r="D428" s="42"/>
      <c r="E428" s="43" t="n">
        <v>25.08</v>
      </c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7"/>
      <c r="Y428" s="37"/>
      <c r="Z428" s="37"/>
      <c r="AA428" s="37"/>
      <c r="AB428" s="37"/>
      <c r="AC428" s="37"/>
      <c r="AD428" s="37"/>
      <c r="AE428" s="37"/>
      <c r="AF428" s="37"/>
      <c r="AG428" s="37" t="s">
        <v>51</v>
      </c>
      <c r="AH428" s="37" t="n">
        <v>0</v>
      </c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</row>
    <row r="429" customFormat="false" ht="12.8" hidden="false" customHeight="false" outlineLevel="0" collapsed="false">
      <c r="A429" s="38"/>
      <c r="B429" s="39"/>
      <c r="C429" s="41" t="s">
        <v>510</v>
      </c>
      <c r="D429" s="42"/>
      <c r="E429" s="43" t="n">
        <v>-5.84</v>
      </c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7"/>
      <c r="Y429" s="37"/>
      <c r="Z429" s="37"/>
      <c r="AA429" s="37"/>
      <c r="AB429" s="37"/>
      <c r="AC429" s="37"/>
      <c r="AD429" s="37"/>
      <c r="AE429" s="37"/>
      <c r="AF429" s="37"/>
      <c r="AG429" s="37" t="s">
        <v>51</v>
      </c>
      <c r="AH429" s="37" t="n">
        <v>0</v>
      </c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</row>
    <row r="430" customFormat="false" ht="12.8" hidden="false" customHeight="false" outlineLevel="0" collapsed="false">
      <c r="A430" s="38"/>
      <c r="B430" s="39"/>
      <c r="C430" s="41" t="s">
        <v>511</v>
      </c>
      <c r="D430" s="42"/>
      <c r="E430" s="43" t="n">
        <v>-2.3005</v>
      </c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7"/>
      <c r="Y430" s="37"/>
      <c r="Z430" s="37"/>
      <c r="AA430" s="37"/>
      <c r="AB430" s="37"/>
      <c r="AC430" s="37"/>
      <c r="AD430" s="37"/>
      <c r="AE430" s="37"/>
      <c r="AF430" s="37"/>
      <c r="AG430" s="37" t="s">
        <v>51</v>
      </c>
      <c r="AH430" s="37" t="n">
        <v>0</v>
      </c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</row>
    <row r="431" customFormat="false" ht="12.8" hidden="false" customHeight="false" outlineLevel="0" collapsed="false">
      <c r="A431" s="38"/>
      <c r="B431" s="39"/>
      <c r="C431" s="41" t="s">
        <v>477</v>
      </c>
      <c r="D431" s="42"/>
      <c r="E431" s="43" t="n">
        <v>-1.818</v>
      </c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7"/>
      <c r="Y431" s="37"/>
      <c r="Z431" s="37"/>
      <c r="AA431" s="37"/>
      <c r="AB431" s="37"/>
      <c r="AC431" s="37"/>
      <c r="AD431" s="37"/>
      <c r="AE431" s="37"/>
      <c r="AF431" s="37"/>
      <c r="AG431" s="37" t="s">
        <v>51</v>
      </c>
      <c r="AH431" s="37" t="n">
        <v>0</v>
      </c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</row>
    <row r="432" customFormat="false" ht="12.8" hidden="false" customHeight="false" outlineLevel="0" collapsed="false">
      <c r="A432" s="38"/>
      <c r="B432" s="39"/>
      <c r="C432" s="41" t="s">
        <v>495</v>
      </c>
      <c r="D432" s="42"/>
      <c r="E432" s="43" t="n">
        <v>-1.616</v>
      </c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7"/>
      <c r="Y432" s="37"/>
      <c r="Z432" s="37"/>
      <c r="AA432" s="37"/>
      <c r="AB432" s="37"/>
      <c r="AC432" s="37"/>
      <c r="AD432" s="37"/>
      <c r="AE432" s="37"/>
      <c r="AF432" s="37"/>
      <c r="AG432" s="37" t="s">
        <v>51</v>
      </c>
      <c r="AH432" s="37" t="n">
        <v>0</v>
      </c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</row>
    <row r="433" customFormat="false" ht="12.8" hidden="false" customHeight="false" outlineLevel="0" collapsed="false">
      <c r="A433" s="38"/>
      <c r="B433" s="39"/>
      <c r="C433" s="41" t="s">
        <v>512</v>
      </c>
      <c r="D433" s="42"/>
      <c r="E433" s="43" t="n">
        <v>1.1814</v>
      </c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7"/>
      <c r="Y433" s="37"/>
      <c r="Z433" s="37"/>
      <c r="AA433" s="37"/>
      <c r="AB433" s="37"/>
      <c r="AC433" s="37"/>
      <c r="AD433" s="37"/>
      <c r="AE433" s="37"/>
      <c r="AF433" s="37"/>
      <c r="AG433" s="37" t="s">
        <v>51</v>
      </c>
      <c r="AH433" s="37" t="n">
        <v>0</v>
      </c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</row>
    <row r="434" customFormat="false" ht="12.8" hidden="false" customHeight="false" outlineLevel="0" collapsed="false">
      <c r="A434" s="38"/>
      <c r="B434" s="39"/>
      <c r="C434" s="41" t="s">
        <v>513</v>
      </c>
      <c r="D434" s="42"/>
      <c r="E434" s="43" t="n">
        <v>20.64</v>
      </c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7"/>
      <c r="Y434" s="37"/>
      <c r="Z434" s="37"/>
      <c r="AA434" s="37"/>
      <c r="AB434" s="37"/>
      <c r="AC434" s="37"/>
      <c r="AD434" s="37"/>
      <c r="AE434" s="37"/>
      <c r="AF434" s="37"/>
      <c r="AG434" s="37" t="s">
        <v>51</v>
      </c>
      <c r="AH434" s="37" t="n">
        <v>0</v>
      </c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</row>
    <row r="435" customFormat="false" ht="12.8" hidden="false" customHeight="false" outlineLevel="0" collapsed="false">
      <c r="A435" s="38"/>
      <c r="B435" s="39"/>
      <c r="C435" s="41" t="s">
        <v>499</v>
      </c>
      <c r="D435" s="42"/>
      <c r="E435" s="43" t="n">
        <v>-1.616</v>
      </c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7"/>
      <c r="Y435" s="37"/>
      <c r="Z435" s="37"/>
      <c r="AA435" s="37"/>
      <c r="AB435" s="37"/>
      <c r="AC435" s="37"/>
      <c r="AD435" s="37"/>
      <c r="AE435" s="37"/>
      <c r="AF435" s="37"/>
      <c r="AG435" s="37" t="s">
        <v>51</v>
      </c>
      <c r="AH435" s="37" t="n">
        <v>0</v>
      </c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</row>
    <row r="436" customFormat="false" ht="12.8" hidden="false" customHeight="false" outlineLevel="0" collapsed="false">
      <c r="A436" s="38"/>
      <c r="B436" s="39"/>
      <c r="C436" s="41" t="s">
        <v>485</v>
      </c>
      <c r="D436" s="42"/>
      <c r="E436" s="43" t="n">
        <v>-1.414</v>
      </c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7"/>
      <c r="Y436" s="37"/>
      <c r="Z436" s="37"/>
      <c r="AA436" s="37"/>
      <c r="AB436" s="37"/>
      <c r="AC436" s="37"/>
      <c r="AD436" s="37"/>
      <c r="AE436" s="37"/>
      <c r="AF436" s="37"/>
      <c r="AG436" s="37" t="s">
        <v>51</v>
      </c>
      <c r="AH436" s="37" t="n">
        <v>0</v>
      </c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</row>
    <row r="437" customFormat="false" ht="12.8" hidden="false" customHeight="false" outlineLevel="0" collapsed="false">
      <c r="A437" s="38"/>
      <c r="B437" s="39"/>
      <c r="C437" s="41" t="s">
        <v>475</v>
      </c>
      <c r="D437" s="42"/>
      <c r="E437" s="43" t="n">
        <v>-1</v>
      </c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7"/>
      <c r="Y437" s="37"/>
      <c r="Z437" s="37"/>
      <c r="AA437" s="37"/>
      <c r="AB437" s="37"/>
      <c r="AC437" s="37"/>
      <c r="AD437" s="37"/>
      <c r="AE437" s="37"/>
      <c r="AF437" s="37"/>
      <c r="AG437" s="37" t="s">
        <v>51</v>
      </c>
      <c r="AH437" s="37" t="n">
        <v>0</v>
      </c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</row>
    <row r="438" customFormat="false" ht="12.8" hidden="false" customHeight="false" outlineLevel="0" collapsed="false">
      <c r="A438" s="38"/>
      <c r="B438" s="39"/>
      <c r="C438" s="41" t="s">
        <v>493</v>
      </c>
      <c r="D438" s="42"/>
      <c r="E438" s="43" t="n">
        <v>0.54</v>
      </c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7"/>
      <c r="Y438" s="37"/>
      <c r="Z438" s="37"/>
      <c r="AA438" s="37"/>
      <c r="AB438" s="37"/>
      <c r="AC438" s="37"/>
      <c r="AD438" s="37"/>
      <c r="AE438" s="37"/>
      <c r="AF438" s="37"/>
      <c r="AG438" s="37" t="s">
        <v>51</v>
      </c>
      <c r="AH438" s="37" t="n">
        <v>0</v>
      </c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</row>
    <row r="439" customFormat="false" ht="12.8" hidden="false" customHeight="false" outlineLevel="0" collapsed="false">
      <c r="A439" s="38"/>
      <c r="B439" s="39"/>
      <c r="C439" s="41" t="s">
        <v>514</v>
      </c>
      <c r="D439" s="42"/>
      <c r="E439" s="43" t="n">
        <v>4.24</v>
      </c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7"/>
      <c r="Y439" s="37"/>
      <c r="Z439" s="37"/>
      <c r="AA439" s="37"/>
      <c r="AB439" s="37"/>
      <c r="AC439" s="37"/>
      <c r="AD439" s="37"/>
      <c r="AE439" s="37"/>
      <c r="AF439" s="37"/>
      <c r="AG439" s="37" t="s">
        <v>51</v>
      </c>
      <c r="AH439" s="37" t="n">
        <v>0</v>
      </c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</row>
    <row r="440" customFormat="false" ht="12.8" hidden="false" customHeight="false" outlineLevel="0" collapsed="false">
      <c r="A440" s="38"/>
      <c r="B440" s="39"/>
      <c r="C440" s="58" t="s">
        <v>515</v>
      </c>
      <c r="D440" s="59"/>
      <c r="E440" s="60" t="n">
        <v>438.7444</v>
      </c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7"/>
      <c r="Y440" s="37"/>
      <c r="Z440" s="37"/>
      <c r="AA440" s="37"/>
      <c r="AB440" s="37"/>
      <c r="AC440" s="37"/>
      <c r="AD440" s="37"/>
      <c r="AE440" s="37"/>
      <c r="AF440" s="37"/>
      <c r="AG440" s="37" t="s">
        <v>51</v>
      </c>
      <c r="AH440" s="37" t="n">
        <v>1</v>
      </c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</row>
    <row r="441" customFormat="false" ht="12.8" hidden="false" customHeight="false" outlineLevel="0" collapsed="false">
      <c r="A441" s="38"/>
      <c r="B441" s="39"/>
      <c r="C441" s="41" t="s">
        <v>428</v>
      </c>
      <c r="D441" s="42"/>
      <c r="E441" s="4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7"/>
      <c r="Y441" s="37"/>
      <c r="Z441" s="37"/>
      <c r="AA441" s="37"/>
      <c r="AB441" s="37"/>
      <c r="AC441" s="37"/>
      <c r="AD441" s="37"/>
      <c r="AE441" s="37"/>
      <c r="AF441" s="37"/>
      <c r="AG441" s="37" t="s">
        <v>51</v>
      </c>
      <c r="AH441" s="37" t="n">
        <v>0</v>
      </c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</row>
    <row r="442" customFormat="false" ht="12.8" hidden="false" customHeight="false" outlineLevel="0" collapsed="false">
      <c r="A442" s="38"/>
      <c r="B442" s="39"/>
      <c r="C442" s="41" t="s">
        <v>516</v>
      </c>
      <c r="D442" s="42"/>
      <c r="E442" s="43" t="n">
        <v>1.5</v>
      </c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7"/>
      <c r="Y442" s="37"/>
      <c r="Z442" s="37"/>
      <c r="AA442" s="37"/>
      <c r="AB442" s="37"/>
      <c r="AC442" s="37"/>
      <c r="AD442" s="37"/>
      <c r="AE442" s="37"/>
      <c r="AF442" s="37"/>
      <c r="AG442" s="37" t="s">
        <v>51</v>
      </c>
      <c r="AH442" s="37" t="n">
        <v>0</v>
      </c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</row>
    <row r="443" customFormat="false" ht="12.8" hidden="false" customHeight="false" outlineLevel="0" collapsed="false">
      <c r="A443" s="38"/>
      <c r="B443" s="39"/>
      <c r="C443" s="41" t="s">
        <v>517</v>
      </c>
      <c r="D443" s="42"/>
      <c r="E443" s="43" t="n">
        <v>5.59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7"/>
      <c r="Y443" s="37"/>
      <c r="Z443" s="37"/>
      <c r="AA443" s="37"/>
      <c r="AB443" s="37"/>
      <c r="AC443" s="37"/>
      <c r="AD443" s="37"/>
      <c r="AE443" s="37"/>
      <c r="AF443" s="37"/>
      <c r="AG443" s="37" t="s">
        <v>51</v>
      </c>
      <c r="AH443" s="37" t="n">
        <v>0</v>
      </c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</row>
    <row r="444" customFormat="false" ht="12.8" hidden="false" customHeight="false" outlineLevel="0" collapsed="false">
      <c r="A444" s="38"/>
      <c r="B444" s="39"/>
      <c r="C444" s="41" t="s">
        <v>518</v>
      </c>
      <c r="D444" s="42"/>
      <c r="E444" s="43" t="n">
        <v>50.53</v>
      </c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7"/>
      <c r="Y444" s="37"/>
      <c r="Z444" s="37"/>
      <c r="AA444" s="37"/>
      <c r="AB444" s="37"/>
      <c r="AC444" s="37"/>
      <c r="AD444" s="37"/>
      <c r="AE444" s="37"/>
      <c r="AF444" s="37"/>
      <c r="AG444" s="37" t="s">
        <v>51</v>
      </c>
      <c r="AH444" s="37" t="n">
        <v>0</v>
      </c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</row>
    <row r="445" customFormat="false" ht="12.8" hidden="false" customHeight="false" outlineLevel="0" collapsed="false">
      <c r="A445" s="38"/>
      <c r="B445" s="39"/>
      <c r="C445" s="41" t="s">
        <v>519</v>
      </c>
      <c r="D445" s="42"/>
      <c r="E445" s="43" t="n">
        <v>-3.9592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7"/>
      <c r="Y445" s="37"/>
      <c r="Z445" s="37"/>
      <c r="AA445" s="37"/>
      <c r="AB445" s="37"/>
      <c r="AC445" s="37"/>
      <c r="AD445" s="37"/>
      <c r="AE445" s="37"/>
      <c r="AF445" s="37"/>
      <c r="AG445" s="37" t="s">
        <v>51</v>
      </c>
      <c r="AH445" s="37" t="n">
        <v>0</v>
      </c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</row>
    <row r="446" customFormat="false" ht="12.8" hidden="false" customHeight="false" outlineLevel="0" collapsed="false">
      <c r="A446" s="38"/>
      <c r="B446" s="39"/>
      <c r="C446" s="41" t="s">
        <v>186</v>
      </c>
      <c r="D446" s="42"/>
      <c r="E446" s="43" t="n">
        <v>-1.8</v>
      </c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7"/>
      <c r="Y446" s="37"/>
      <c r="Z446" s="37"/>
      <c r="AA446" s="37"/>
      <c r="AB446" s="37"/>
      <c r="AC446" s="37"/>
      <c r="AD446" s="37"/>
      <c r="AE446" s="37"/>
      <c r="AF446" s="37"/>
      <c r="AG446" s="37" t="s">
        <v>51</v>
      </c>
      <c r="AH446" s="37" t="n">
        <v>0</v>
      </c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</row>
    <row r="447" customFormat="false" ht="12.8" hidden="false" customHeight="false" outlineLevel="0" collapsed="false">
      <c r="A447" s="38"/>
      <c r="B447" s="39"/>
      <c r="C447" s="41" t="s">
        <v>487</v>
      </c>
      <c r="D447" s="42"/>
      <c r="E447" s="43" t="n">
        <v>-3.6</v>
      </c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7"/>
      <c r="Y447" s="37"/>
      <c r="Z447" s="37"/>
      <c r="AA447" s="37"/>
      <c r="AB447" s="37"/>
      <c r="AC447" s="37"/>
      <c r="AD447" s="37"/>
      <c r="AE447" s="37"/>
      <c r="AF447" s="37"/>
      <c r="AG447" s="37" t="s">
        <v>51</v>
      </c>
      <c r="AH447" s="37" t="n">
        <v>0</v>
      </c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</row>
    <row r="448" customFormat="false" ht="12.8" hidden="false" customHeight="false" outlineLevel="0" collapsed="false">
      <c r="A448" s="38"/>
      <c r="B448" s="39"/>
      <c r="C448" s="41" t="s">
        <v>161</v>
      </c>
      <c r="D448" s="42"/>
      <c r="E448" s="43" t="n">
        <v>-2.1614</v>
      </c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7"/>
      <c r="Y448" s="37"/>
      <c r="Z448" s="37"/>
      <c r="AA448" s="37"/>
      <c r="AB448" s="37"/>
      <c r="AC448" s="37"/>
      <c r="AD448" s="37"/>
      <c r="AE448" s="37"/>
      <c r="AF448" s="37"/>
      <c r="AG448" s="37" t="s">
        <v>51</v>
      </c>
      <c r="AH448" s="37" t="n">
        <v>0</v>
      </c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</row>
    <row r="449" customFormat="false" ht="12.8" hidden="false" customHeight="false" outlineLevel="0" collapsed="false">
      <c r="A449" s="38"/>
      <c r="B449" s="39"/>
      <c r="C449" s="41" t="s">
        <v>520</v>
      </c>
      <c r="D449" s="42"/>
      <c r="E449" s="43" t="n">
        <v>0.684</v>
      </c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7"/>
      <c r="Y449" s="37"/>
      <c r="Z449" s="37"/>
      <c r="AA449" s="37"/>
      <c r="AB449" s="37"/>
      <c r="AC449" s="37"/>
      <c r="AD449" s="37"/>
      <c r="AE449" s="37"/>
      <c r="AF449" s="37"/>
      <c r="AG449" s="37" t="s">
        <v>51</v>
      </c>
      <c r="AH449" s="37" t="n">
        <v>0</v>
      </c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</row>
    <row r="450" customFormat="false" ht="12.8" hidden="false" customHeight="false" outlineLevel="0" collapsed="false">
      <c r="A450" s="38"/>
      <c r="B450" s="39"/>
      <c r="C450" s="41" t="s">
        <v>521</v>
      </c>
      <c r="D450" s="42"/>
      <c r="E450" s="43" t="n">
        <v>1.656</v>
      </c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7"/>
      <c r="Y450" s="37"/>
      <c r="Z450" s="37"/>
      <c r="AA450" s="37"/>
      <c r="AB450" s="37"/>
      <c r="AC450" s="37"/>
      <c r="AD450" s="37"/>
      <c r="AE450" s="37"/>
      <c r="AF450" s="37"/>
      <c r="AG450" s="37" t="s">
        <v>51</v>
      </c>
      <c r="AH450" s="37" t="n">
        <v>0</v>
      </c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</row>
    <row r="451" customFormat="false" ht="12.8" hidden="false" customHeight="false" outlineLevel="0" collapsed="false">
      <c r="A451" s="38"/>
      <c r="B451" s="39"/>
      <c r="C451" s="41" t="s">
        <v>522</v>
      </c>
      <c r="D451" s="42"/>
      <c r="E451" s="43" t="n">
        <v>40.145</v>
      </c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7"/>
      <c r="Y451" s="37"/>
      <c r="Z451" s="37"/>
      <c r="AA451" s="37"/>
      <c r="AB451" s="37"/>
      <c r="AC451" s="37"/>
      <c r="AD451" s="37"/>
      <c r="AE451" s="37"/>
      <c r="AF451" s="37"/>
      <c r="AG451" s="37" t="s">
        <v>51</v>
      </c>
      <c r="AH451" s="37" t="n">
        <v>0</v>
      </c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</row>
    <row r="452" customFormat="false" ht="12.8" hidden="false" customHeight="false" outlineLevel="0" collapsed="false">
      <c r="A452" s="38"/>
      <c r="B452" s="39"/>
      <c r="C452" s="41" t="s">
        <v>163</v>
      </c>
      <c r="D452" s="42"/>
      <c r="E452" s="43" t="n">
        <v>-2.1614</v>
      </c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7"/>
      <c r="Y452" s="37"/>
      <c r="Z452" s="37"/>
      <c r="AA452" s="37"/>
      <c r="AB452" s="37"/>
      <c r="AC452" s="37"/>
      <c r="AD452" s="37"/>
      <c r="AE452" s="37"/>
      <c r="AF452" s="37"/>
      <c r="AG452" s="37" t="s">
        <v>51</v>
      </c>
      <c r="AH452" s="37" t="n">
        <v>0</v>
      </c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</row>
    <row r="453" customFormat="false" ht="12.8" hidden="false" customHeight="false" outlineLevel="0" collapsed="false">
      <c r="A453" s="38"/>
      <c r="B453" s="39"/>
      <c r="C453" s="41" t="s">
        <v>496</v>
      </c>
      <c r="D453" s="42"/>
      <c r="E453" s="43" t="n">
        <v>-1.4</v>
      </c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7"/>
      <c r="Y453" s="37"/>
      <c r="Z453" s="37"/>
      <c r="AA453" s="37"/>
      <c r="AB453" s="37"/>
      <c r="AC453" s="37"/>
      <c r="AD453" s="37"/>
      <c r="AE453" s="37"/>
      <c r="AF453" s="37"/>
      <c r="AG453" s="37" t="s">
        <v>51</v>
      </c>
      <c r="AH453" s="37" t="n">
        <v>0</v>
      </c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</row>
    <row r="454" customFormat="false" ht="12.8" hidden="false" customHeight="false" outlineLevel="0" collapsed="false">
      <c r="A454" s="38"/>
      <c r="B454" s="39"/>
      <c r="C454" s="41" t="s">
        <v>497</v>
      </c>
      <c r="D454" s="42"/>
      <c r="E454" s="43" t="n">
        <v>0.684</v>
      </c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7"/>
      <c r="Y454" s="37"/>
      <c r="Z454" s="37"/>
      <c r="AA454" s="37"/>
      <c r="AB454" s="37"/>
      <c r="AC454" s="37"/>
      <c r="AD454" s="37"/>
      <c r="AE454" s="37"/>
      <c r="AF454" s="37"/>
      <c r="AG454" s="37" t="s">
        <v>51</v>
      </c>
      <c r="AH454" s="37" t="n">
        <v>0</v>
      </c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</row>
    <row r="455" customFormat="false" ht="12.8" hidden="false" customHeight="false" outlineLevel="0" collapsed="false">
      <c r="A455" s="38"/>
      <c r="B455" s="39"/>
      <c r="C455" s="41" t="s">
        <v>523</v>
      </c>
      <c r="D455" s="42"/>
      <c r="E455" s="43" t="n">
        <v>2.676</v>
      </c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7"/>
      <c r="Y455" s="37"/>
      <c r="Z455" s="37"/>
      <c r="AA455" s="37"/>
      <c r="AB455" s="37"/>
      <c r="AC455" s="37"/>
      <c r="AD455" s="37"/>
      <c r="AE455" s="37"/>
      <c r="AF455" s="37"/>
      <c r="AG455" s="37" t="s">
        <v>51</v>
      </c>
      <c r="AH455" s="37" t="n">
        <v>0</v>
      </c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</row>
    <row r="456" customFormat="false" ht="12.8" hidden="false" customHeight="false" outlineLevel="0" collapsed="false">
      <c r="A456" s="38"/>
      <c r="B456" s="39"/>
      <c r="C456" s="41" t="s">
        <v>524</v>
      </c>
      <c r="D456" s="42"/>
      <c r="E456" s="43" t="n">
        <v>10.449</v>
      </c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7"/>
      <c r="Y456" s="37"/>
      <c r="Z456" s="37"/>
      <c r="AA456" s="37"/>
      <c r="AB456" s="37"/>
      <c r="AC456" s="37"/>
      <c r="AD456" s="37"/>
      <c r="AE456" s="37"/>
      <c r="AF456" s="37"/>
      <c r="AG456" s="37" t="s">
        <v>51</v>
      </c>
      <c r="AH456" s="37" t="n">
        <v>0</v>
      </c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</row>
    <row r="457" customFormat="false" ht="12.8" hidden="false" customHeight="false" outlineLevel="0" collapsed="false">
      <c r="A457" s="38"/>
      <c r="B457" s="39"/>
      <c r="C457" s="41" t="s">
        <v>525</v>
      </c>
      <c r="D457" s="42"/>
      <c r="E457" s="43" t="n">
        <v>5.6545</v>
      </c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7"/>
      <c r="Y457" s="37"/>
      <c r="Z457" s="37"/>
      <c r="AA457" s="37"/>
      <c r="AB457" s="37"/>
      <c r="AC457" s="37"/>
      <c r="AD457" s="37"/>
      <c r="AE457" s="37"/>
      <c r="AF457" s="37"/>
      <c r="AG457" s="37" t="s">
        <v>51</v>
      </c>
      <c r="AH457" s="37" t="n">
        <v>0</v>
      </c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</row>
    <row r="458" customFormat="false" ht="12.8" hidden="false" customHeight="false" outlineLevel="0" collapsed="false">
      <c r="A458" s="38"/>
      <c r="B458" s="39"/>
      <c r="C458" s="41" t="s">
        <v>526</v>
      </c>
      <c r="D458" s="42"/>
      <c r="E458" s="43" t="n">
        <v>74.555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7"/>
      <c r="Y458" s="37"/>
      <c r="Z458" s="37"/>
      <c r="AA458" s="37"/>
      <c r="AB458" s="37"/>
      <c r="AC458" s="37"/>
      <c r="AD458" s="37"/>
      <c r="AE458" s="37"/>
      <c r="AF458" s="37"/>
      <c r="AG458" s="37" t="s">
        <v>51</v>
      </c>
      <c r="AH458" s="37" t="n">
        <v>0</v>
      </c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</row>
    <row r="459" customFormat="false" ht="12.8" hidden="false" customHeight="false" outlineLevel="0" collapsed="false">
      <c r="A459" s="38"/>
      <c r="B459" s="39"/>
      <c r="C459" s="41" t="s">
        <v>159</v>
      </c>
      <c r="D459" s="42"/>
      <c r="E459" s="43" t="n">
        <v>-2.121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7"/>
      <c r="Y459" s="37"/>
      <c r="Z459" s="37"/>
      <c r="AA459" s="37"/>
      <c r="AB459" s="37"/>
      <c r="AC459" s="37"/>
      <c r="AD459" s="37"/>
      <c r="AE459" s="37"/>
      <c r="AF459" s="37"/>
      <c r="AG459" s="37" t="s">
        <v>51</v>
      </c>
      <c r="AH459" s="37" t="n">
        <v>0</v>
      </c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</row>
    <row r="460" customFormat="false" ht="12.8" hidden="false" customHeight="false" outlineLevel="0" collapsed="false">
      <c r="A460" s="38"/>
      <c r="B460" s="39"/>
      <c r="C460" s="41" t="s">
        <v>527</v>
      </c>
      <c r="D460" s="42"/>
      <c r="E460" s="43" t="n">
        <v>-3.9592</v>
      </c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7"/>
      <c r="Y460" s="37"/>
      <c r="Z460" s="37"/>
      <c r="AA460" s="37"/>
      <c r="AB460" s="37"/>
      <c r="AC460" s="37"/>
      <c r="AD460" s="37"/>
      <c r="AE460" s="37"/>
      <c r="AF460" s="37"/>
      <c r="AG460" s="37" t="s">
        <v>51</v>
      </c>
      <c r="AH460" s="37" t="n">
        <v>0</v>
      </c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</row>
    <row r="461" customFormat="false" ht="12.8" hidden="false" customHeight="false" outlineLevel="0" collapsed="false">
      <c r="A461" s="38"/>
      <c r="B461" s="39"/>
      <c r="C461" s="41" t="s">
        <v>528</v>
      </c>
      <c r="D461" s="42"/>
      <c r="E461" s="43" t="n">
        <v>-10.8</v>
      </c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7"/>
      <c r="Y461" s="37"/>
      <c r="Z461" s="37"/>
      <c r="AA461" s="37"/>
      <c r="AB461" s="37"/>
      <c r="AC461" s="37"/>
      <c r="AD461" s="37"/>
      <c r="AE461" s="37"/>
      <c r="AF461" s="37"/>
      <c r="AG461" s="37" t="s">
        <v>51</v>
      </c>
      <c r="AH461" s="37" t="n">
        <v>0</v>
      </c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</row>
    <row r="462" customFormat="false" ht="12.8" hidden="false" customHeight="false" outlineLevel="0" collapsed="false">
      <c r="A462" s="38"/>
      <c r="B462" s="39"/>
      <c r="C462" s="41" t="s">
        <v>183</v>
      </c>
      <c r="D462" s="42"/>
      <c r="E462" s="43" t="n">
        <v>-5.04</v>
      </c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7"/>
      <c r="Y462" s="37"/>
      <c r="Z462" s="37"/>
      <c r="AA462" s="37"/>
      <c r="AB462" s="37"/>
      <c r="AC462" s="37"/>
      <c r="AD462" s="37"/>
      <c r="AE462" s="37"/>
      <c r="AF462" s="37"/>
      <c r="AG462" s="37" t="s">
        <v>51</v>
      </c>
      <c r="AH462" s="37" t="n">
        <v>0</v>
      </c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</row>
    <row r="463" customFormat="false" ht="12.8" hidden="false" customHeight="false" outlineLevel="0" collapsed="false">
      <c r="A463" s="38"/>
      <c r="B463" s="39"/>
      <c r="C463" s="41" t="s">
        <v>529</v>
      </c>
      <c r="D463" s="42"/>
      <c r="E463" s="43" t="n">
        <v>4.968</v>
      </c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7"/>
      <c r="Y463" s="37"/>
      <c r="Z463" s="37"/>
      <c r="AA463" s="37"/>
      <c r="AB463" s="37"/>
      <c r="AC463" s="37"/>
      <c r="AD463" s="37"/>
      <c r="AE463" s="37"/>
      <c r="AF463" s="37"/>
      <c r="AG463" s="37" t="s">
        <v>51</v>
      </c>
      <c r="AH463" s="37" t="n">
        <v>0</v>
      </c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</row>
    <row r="464" customFormat="false" ht="12.8" hidden="false" customHeight="false" outlineLevel="0" collapsed="false">
      <c r="A464" s="38"/>
      <c r="B464" s="39"/>
      <c r="C464" s="41" t="s">
        <v>530</v>
      </c>
      <c r="D464" s="42"/>
      <c r="E464" s="43" t="n">
        <v>1.152</v>
      </c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7"/>
      <c r="Y464" s="37"/>
      <c r="Z464" s="37"/>
      <c r="AA464" s="37"/>
      <c r="AB464" s="37"/>
      <c r="AC464" s="37"/>
      <c r="AD464" s="37"/>
      <c r="AE464" s="37"/>
      <c r="AF464" s="37"/>
      <c r="AG464" s="37" t="s">
        <v>51</v>
      </c>
      <c r="AH464" s="37" t="n">
        <v>0</v>
      </c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</row>
    <row r="465" customFormat="false" ht="12.8" hidden="false" customHeight="false" outlineLevel="0" collapsed="false">
      <c r="A465" s="38"/>
      <c r="B465" s="39"/>
      <c r="C465" s="41" t="s">
        <v>531</v>
      </c>
      <c r="D465" s="42"/>
      <c r="E465" s="43" t="n">
        <v>9.24</v>
      </c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7"/>
      <c r="Y465" s="37"/>
      <c r="Z465" s="37"/>
      <c r="AA465" s="37"/>
      <c r="AB465" s="37"/>
      <c r="AC465" s="37"/>
      <c r="AD465" s="37"/>
      <c r="AE465" s="37"/>
      <c r="AF465" s="37"/>
      <c r="AG465" s="37" t="s">
        <v>51</v>
      </c>
      <c r="AH465" s="37" t="n">
        <v>0</v>
      </c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</row>
    <row r="466" customFormat="false" ht="12.8" hidden="false" customHeight="false" outlineLevel="0" collapsed="false">
      <c r="A466" s="38"/>
      <c r="B466" s="39"/>
      <c r="C466" s="41" t="s">
        <v>532</v>
      </c>
      <c r="D466" s="42"/>
      <c r="E466" s="43" t="n">
        <v>10.75</v>
      </c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7"/>
      <c r="Y466" s="37"/>
      <c r="Z466" s="37"/>
      <c r="AA466" s="37"/>
      <c r="AB466" s="37"/>
      <c r="AC466" s="37"/>
      <c r="AD466" s="37"/>
      <c r="AE466" s="37"/>
      <c r="AF466" s="37"/>
      <c r="AG466" s="37" t="s">
        <v>51</v>
      </c>
      <c r="AH466" s="37" t="n">
        <v>0</v>
      </c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</row>
    <row r="467" customFormat="false" ht="12.8" hidden="false" customHeight="false" outlineLevel="0" collapsed="false">
      <c r="A467" s="38"/>
      <c r="B467" s="39"/>
      <c r="C467" s="41" t="s">
        <v>533</v>
      </c>
      <c r="D467" s="42"/>
      <c r="E467" s="43" t="n">
        <v>8.835</v>
      </c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7"/>
      <c r="Y467" s="37"/>
      <c r="Z467" s="37"/>
      <c r="AA467" s="37"/>
      <c r="AB467" s="37"/>
      <c r="AC467" s="37"/>
      <c r="AD467" s="37"/>
      <c r="AE467" s="37"/>
      <c r="AF467" s="37"/>
      <c r="AG467" s="37" t="s">
        <v>51</v>
      </c>
      <c r="AH467" s="37" t="n">
        <v>0</v>
      </c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</row>
    <row r="468" customFormat="false" ht="12.8" hidden="false" customHeight="false" outlineLevel="0" collapsed="false">
      <c r="A468" s="38"/>
      <c r="B468" s="39"/>
      <c r="C468" s="41" t="s">
        <v>159</v>
      </c>
      <c r="D468" s="42"/>
      <c r="E468" s="43" t="n">
        <v>-2.121</v>
      </c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7"/>
      <c r="Y468" s="37"/>
      <c r="Z468" s="37"/>
      <c r="AA468" s="37"/>
      <c r="AB468" s="37"/>
      <c r="AC468" s="37"/>
      <c r="AD468" s="37"/>
      <c r="AE468" s="37"/>
      <c r="AF468" s="37"/>
      <c r="AG468" s="37" t="s">
        <v>51</v>
      </c>
      <c r="AH468" s="37" t="n">
        <v>0</v>
      </c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</row>
    <row r="469" customFormat="false" ht="12.8" hidden="false" customHeight="false" outlineLevel="0" collapsed="false">
      <c r="A469" s="38"/>
      <c r="B469" s="39"/>
      <c r="C469" s="41" t="s">
        <v>496</v>
      </c>
      <c r="D469" s="42"/>
      <c r="E469" s="43" t="n">
        <v>-1.4</v>
      </c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7"/>
      <c r="Y469" s="37"/>
      <c r="Z469" s="37"/>
      <c r="AA469" s="37"/>
      <c r="AB469" s="37"/>
      <c r="AC469" s="37"/>
      <c r="AD469" s="37"/>
      <c r="AE469" s="37"/>
      <c r="AF469" s="37"/>
      <c r="AG469" s="37" t="s">
        <v>51</v>
      </c>
      <c r="AH469" s="37" t="n">
        <v>0</v>
      </c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</row>
    <row r="470" customFormat="false" ht="12.8" hidden="false" customHeight="false" outlineLevel="0" collapsed="false">
      <c r="A470" s="38"/>
      <c r="B470" s="39"/>
      <c r="C470" s="41" t="s">
        <v>497</v>
      </c>
      <c r="D470" s="42"/>
      <c r="E470" s="43" t="n">
        <v>0.684</v>
      </c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7"/>
      <c r="Y470" s="37"/>
      <c r="Z470" s="37"/>
      <c r="AA470" s="37"/>
      <c r="AB470" s="37"/>
      <c r="AC470" s="37"/>
      <c r="AD470" s="37"/>
      <c r="AE470" s="37"/>
      <c r="AF470" s="37"/>
      <c r="AG470" s="37" t="s">
        <v>51</v>
      </c>
      <c r="AH470" s="37" t="n">
        <v>0</v>
      </c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</row>
    <row r="471" customFormat="false" ht="12.8" hidden="false" customHeight="false" outlineLevel="0" collapsed="false">
      <c r="A471" s="38"/>
      <c r="B471" s="39"/>
      <c r="C471" s="41" t="s">
        <v>534</v>
      </c>
      <c r="D471" s="42"/>
      <c r="E471" s="43" t="n">
        <v>2.035</v>
      </c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7"/>
      <c r="Y471" s="37"/>
      <c r="Z471" s="37"/>
      <c r="AA471" s="37"/>
      <c r="AB471" s="37"/>
      <c r="AC471" s="37"/>
      <c r="AD471" s="37"/>
      <c r="AE471" s="37"/>
      <c r="AF471" s="37"/>
      <c r="AG471" s="37" t="s">
        <v>51</v>
      </c>
      <c r="AH471" s="37" t="n">
        <v>0</v>
      </c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</row>
    <row r="472" customFormat="false" ht="12.8" hidden="false" customHeight="false" outlineLevel="0" collapsed="false">
      <c r="A472" s="38"/>
      <c r="B472" s="39"/>
      <c r="C472" s="41" t="s">
        <v>535</v>
      </c>
      <c r="D472" s="42"/>
      <c r="E472" s="43" t="n">
        <v>-1.1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7"/>
      <c r="Y472" s="37"/>
      <c r="Z472" s="37"/>
      <c r="AA472" s="37"/>
      <c r="AB472" s="37"/>
      <c r="AC472" s="37"/>
      <c r="AD472" s="37"/>
      <c r="AE472" s="37"/>
      <c r="AF472" s="37"/>
      <c r="AG472" s="37" t="s">
        <v>51</v>
      </c>
      <c r="AH472" s="37" t="n">
        <v>0</v>
      </c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</row>
    <row r="473" customFormat="false" ht="12.8" hidden="false" customHeight="false" outlineLevel="0" collapsed="false">
      <c r="A473" s="38"/>
      <c r="B473" s="39"/>
      <c r="C473" s="41" t="s">
        <v>536</v>
      </c>
      <c r="D473" s="42"/>
      <c r="E473" s="43" t="n">
        <v>0.576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7"/>
      <c r="Y473" s="37"/>
      <c r="Z473" s="37"/>
      <c r="AA473" s="37"/>
      <c r="AB473" s="37"/>
      <c r="AC473" s="37"/>
      <c r="AD473" s="37"/>
      <c r="AE473" s="37"/>
      <c r="AF473" s="37"/>
      <c r="AG473" s="37" t="s">
        <v>51</v>
      </c>
      <c r="AH473" s="37" t="n">
        <v>0</v>
      </c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</row>
    <row r="474" customFormat="false" ht="12.8" hidden="false" customHeight="false" outlineLevel="0" collapsed="false">
      <c r="A474" s="38"/>
      <c r="B474" s="39"/>
      <c r="C474" s="41" t="s">
        <v>537</v>
      </c>
      <c r="D474" s="42"/>
      <c r="E474" s="43" t="n">
        <v>13.485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7"/>
      <c r="Y474" s="37"/>
      <c r="Z474" s="37"/>
      <c r="AA474" s="37"/>
      <c r="AB474" s="37"/>
      <c r="AC474" s="37"/>
      <c r="AD474" s="37"/>
      <c r="AE474" s="37"/>
      <c r="AF474" s="37"/>
      <c r="AG474" s="37" t="s">
        <v>51</v>
      </c>
      <c r="AH474" s="37" t="n">
        <v>0</v>
      </c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</row>
    <row r="475" customFormat="false" ht="12.8" hidden="false" customHeight="false" outlineLevel="0" collapsed="false">
      <c r="A475" s="38"/>
      <c r="B475" s="39"/>
      <c r="C475" s="41" t="s">
        <v>538</v>
      </c>
      <c r="D475" s="42"/>
      <c r="E475" s="43" t="n">
        <v>-2.7</v>
      </c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7"/>
      <c r="Y475" s="37"/>
      <c r="Z475" s="37"/>
      <c r="AA475" s="37"/>
      <c r="AB475" s="37"/>
      <c r="AC475" s="37"/>
      <c r="AD475" s="37"/>
      <c r="AE475" s="37"/>
      <c r="AF475" s="37"/>
      <c r="AG475" s="37" t="s">
        <v>51</v>
      </c>
      <c r="AH475" s="37" t="n">
        <v>0</v>
      </c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</row>
    <row r="476" customFormat="false" ht="12.8" hidden="false" customHeight="false" outlineLevel="0" collapsed="false">
      <c r="A476" s="38"/>
      <c r="B476" s="39"/>
      <c r="C476" s="41" t="s">
        <v>184</v>
      </c>
      <c r="D476" s="42"/>
      <c r="E476" s="43" t="n">
        <v>-0.9</v>
      </c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7"/>
      <c r="Y476" s="37"/>
      <c r="Z476" s="37"/>
      <c r="AA476" s="37"/>
      <c r="AB476" s="37"/>
      <c r="AC476" s="37"/>
      <c r="AD476" s="37"/>
      <c r="AE476" s="37"/>
      <c r="AF476" s="37"/>
      <c r="AG476" s="37" t="s">
        <v>51</v>
      </c>
      <c r="AH476" s="37" t="n">
        <v>0</v>
      </c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</row>
    <row r="477" customFormat="false" ht="12.8" hidden="false" customHeight="false" outlineLevel="0" collapsed="false">
      <c r="A477" s="38"/>
      <c r="B477" s="39"/>
      <c r="C477" s="41" t="s">
        <v>539</v>
      </c>
      <c r="D477" s="42"/>
      <c r="E477" s="43" t="n">
        <v>1.152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7"/>
      <c r="Y477" s="37"/>
      <c r="Z477" s="37"/>
      <c r="AA477" s="37"/>
      <c r="AB477" s="37"/>
      <c r="AC477" s="37"/>
      <c r="AD477" s="37"/>
      <c r="AE477" s="37"/>
      <c r="AF477" s="37"/>
      <c r="AG477" s="37" t="s">
        <v>51</v>
      </c>
      <c r="AH477" s="37" t="n">
        <v>0</v>
      </c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</row>
    <row r="478" customFormat="false" ht="12.8" hidden="false" customHeight="false" outlineLevel="0" collapsed="false">
      <c r="A478" s="38"/>
      <c r="B478" s="39"/>
      <c r="C478" s="41" t="s">
        <v>540</v>
      </c>
      <c r="D478" s="42"/>
      <c r="E478" s="43" t="n">
        <v>0.504</v>
      </c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7"/>
      <c r="Y478" s="37"/>
      <c r="Z478" s="37"/>
      <c r="AA478" s="37"/>
      <c r="AB478" s="37"/>
      <c r="AC478" s="37"/>
      <c r="AD478" s="37"/>
      <c r="AE478" s="37"/>
      <c r="AF478" s="37"/>
      <c r="AG478" s="37" t="s">
        <v>51</v>
      </c>
      <c r="AH478" s="37" t="n">
        <v>0</v>
      </c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</row>
    <row r="479" customFormat="false" ht="12.8" hidden="false" customHeight="false" outlineLevel="0" collapsed="false">
      <c r="A479" s="38"/>
      <c r="B479" s="39"/>
      <c r="C479" s="41" t="s">
        <v>541</v>
      </c>
      <c r="D479" s="42"/>
      <c r="E479" s="43" t="n">
        <v>1.44</v>
      </c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7"/>
      <c r="Y479" s="37"/>
      <c r="Z479" s="37"/>
      <c r="AA479" s="37"/>
      <c r="AB479" s="37"/>
      <c r="AC479" s="37"/>
      <c r="AD479" s="37"/>
      <c r="AE479" s="37"/>
      <c r="AF479" s="37"/>
      <c r="AG479" s="37" t="s">
        <v>51</v>
      </c>
      <c r="AH479" s="37" t="n">
        <v>0</v>
      </c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</row>
    <row r="480" customFormat="false" ht="12.8" hidden="false" customHeight="false" outlineLevel="0" collapsed="false">
      <c r="A480" s="38"/>
      <c r="B480" s="39"/>
      <c r="C480" s="41" t="s">
        <v>542</v>
      </c>
      <c r="D480" s="42"/>
      <c r="E480" s="43" t="n">
        <v>2.676</v>
      </c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7"/>
      <c r="Y480" s="37"/>
      <c r="Z480" s="37"/>
      <c r="AA480" s="37"/>
      <c r="AB480" s="37"/>
      <c r="AC480" s="37"/>
      <c r="AD480" s="37"/>
      <c r="AE480" s="37"/>
      <c r="AF480" s="37"/>
      <c r="AG480" s="37" t="s">
        <v>51</v>
      </c>
      <c r="AH480" s="37" t="n">
        <v>0</v>
      </c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</row>
    <row r="481" customFormat="false" ht="12.8" hidden="false" customHeight="false" outlineLevel="0" collapsed="false">
      <c r="A481" s="38"/>
      <c r="B481" s="39"/>
      <c r="C481" s="41" t="s">
        <v>543</v>
      </c>
      <c r="D481" s="42"/>
      <c r="E481" s="43" t="n">
        <v>6.2</v>
      </c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7"/>
      <c r="Y481" s="37"/>
      <c r="Z481" s="37"/>
      <c r="AA481" s="37"/>
      <c r="AB481" s="37"/>
      <c r="AC481" s="37"/>
      <c r="AD481" s="37"/>
      <c r="AE481" s="37"/>
      <c r="AF481" s="37"/>
      <c r="AG481" s="37" t="s">
        <v>51</v>
      </c>
      <c r="AH481" s="37" t="n">
        <v>0</v>
      </c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</row>
    <row r="482" customFormat="false" ht="12.8" hidden="false" customHeight="false" outlineLevel="0" collapsed="false">
      <c r="A482" s="38"/>
      <c r="B482" s="39"/>
      <c r="C482" s="41" t="s">
        <v>544</v>
      </c>
      <c r="D482" s="42"/>
      <c r="E482" s="43" t="n">
        <v>4.558</v>
      </c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7"/>
      <c r="Y482" s="37"/>
      <c r="Z482" s="37"/>
      <c r="AA482" s="37"/>
      <c r="AB482" s="37"/>
      <c r="AC482" s="37"/>
      <c r="AD482" s="37"/>
      <c r="AE482" s="37"/>
      <c r="AF482" s="37"/>
      <c r="AG482" s="37" t="s">
        <v>51</v>
      </c>
      <c r="AH482" s="37" t="n">
        <v>0</v>
      </c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</row>
    <row r="483" customFormat="false" ht="12.8" hidden="false" customHeight="false" outlineLevel="0" collapsed="false">
      <c r="A483" s="38"/>
      <c r="B483" s="39"/>
      <c r="C483" s="41" t="s">
        <v>545</v>
      </c>
      <c r="D483" s="42"/>
      <c r="E483" s="43" t="n">
        <v>-1.8</v>
      </c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7"/>
      <c r="Y483" s="37"/>
      <c r="Z483" s="37"/>
      <c r="AA483" s="37"/>
      <c r="AB483" s="37"/>
      <c r="AC483" s="37"/>
      <c r="AD483" s="37"/>
      <c r="AE483" s="37"/>
      <c r="AF483" s="37"/>
      <c r="AG483" s="37" t="s">
        <v>51</v>
      </c>
      <c r="AH483" s="37" t="n">
        <v>0</v>
      </c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</row>
    <row r="484" customFormat="false" ht="12.8" hidden="false" customHeight="false" outlineLevel="0" collapsed="false">
      <c r="A484" s="38"/>
      <c r="B484" s="39"/>
      <c r="C484" s="41" t="s">
        <v>546</v>
      </c>
      <c r="D484" s="42"/>
      <c r="E484" s="43" t="n">
        <v>0.828</v>
      </c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7"/>
      <c r="Y484" s="37"/>
      <c r="Z484" s="37"/>
      <c r="AA484" s="37"/>
      <c r="AB484" s="37"/>
      <c r="AC484" s="37"/>
      <c r="AD484" s="37"/>
      <c r="AE484" s="37"/>
      <c r="AF484" s="37"/>
      <c r="AG484" s="37" t="s">
        <v>51</v>
      </c>
      <c r="AH484" s="37" t="n">
        <v>0</v>
      </c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</row>
    <row r="485" customFormat="false" ht="19.4" hidden="false" customHeight="false" outlineLevel="0" collapsed="false">
      <c r="A485" s="28" t="n">
        <v>93</v>
      </c>
      <c r="B485" s="29" t="s">
        <v>547</v>
      </c>
      <c r="C485" s="30" t="s">
        <v>548</v>
      </c>
      <c r="D485" s="31" t="s">
        <v>43</v>
      </c>
      <c r="E485" s="32" t="n">
        <v>654.9277</v>
      </c>
      <c r="F485" s="33"/>
      <c r="G485" s="34" t="n">
        <f aca="false">ROUND(E485*F485,2)</f>
        <v>0</v>
      </c>
      <c r="H485" s="33"/>
      <c r="I485" s="34" t="n">
        <f aca="false">ROUND(E485*H485,2)</f>
        <v>0</v>
      </c>
      <c r="J485" s="33"/>
      <c r="K485" s="34" t="n">
        <f aca="false">ROUND(E485*J485,2)</f>
        <v>0</v>
      </c>
      <c r="L485" s="34" t="n">
        <v>21</v>
      </c>
      <c r="M485" s="34" t="n">
        <f aca="false">G485*(1+L485/100)</f>
        <v>0</v>
      </c>
      <c r="N485" s="34" t="n">
        <v>0.0003</v>
      </c>
      <c r="O485" s="34" t="n">
        <f aca="false">ROUND(E485*N485,2)</f>
        <v>0.2</v>
      </c>
      <c r="P485" s="34" t="n">
        <v>0</v>
      </c>
      <c r="Q485" s="34" t="n">
        <f aca="false">ROUND(E485*P485,2)</f>
        <v>0</v>
      </c>
      <c r="R485" s="34" t="s">
        <v>94</v>
      </c>
      <c r="S485" s="34" t="s">
        <v>45</v>
      </c>
      <c r="T485" s="35" t="s">
        <v>46</v>
      </c>
      <c r="U485" s="36" t="n">
        <v>0.07</v>
      </c>
      <c r="V485" s="36" t="n">
        <f aca="false">ROUND(E485*U485,2)</f>
        <v>45.84</v>
      </c>
      <c r="W485" s="36"/>
      <c r="X485" s="37"/>
      <c r="Y485" s="37"/>
      <c r="Z485" s="37"/>
      <c r="AA485" s="37"/>
      <c r="AB485" s="37"/>
      <c r="AC485" s="37"/>
      <c r="AD485" s="37"/>
      <c r="AE485" s="37"/>
      <c r="AF485" s="37"/>
      <c r="AG485" s="37" t="s">
        <v>47</v>
      </c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</row>
    <row r="486" customFormat="false" ht="12.8" hidden="false" customHeight="true" outlineLevel="0" collapsed="false">
      <c r="A486" s="38"/>
      <c r="B486" s="39"/>
      <c r="C486" s="40" t="s">
        <v>472</v>
      </c>
      <c r="D486" s="40"/>
      <c r="E486" s="40"/>
      <c r="F486" s="40"/>
      <c r="G486" s="40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7"/>
      <c r="Y486" s="37"/>
      <c r="Z486" s="37"/>
      <c r="AA486" s="37"/>
      <c r="AB486" s="37"/>
      <c r="AC486" s="37"/>
      <c r="AD486" s="37"/>
      <c r="AE486" s="37"/>
      <c r="AF486" s="37"/>
      <c r="AG486" s="37" t="s">
        <v>49</v>
      </c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</row>
    <row r="487" customFormat="false" ht="12.8" hidden="false" customHeight="false" outlineLevel="0" collapsed="false">
      <c r="A487" s="38"/>
      <c r="B487" s="39"/>
      <c r="C487" s="41" t="s">
        <v>549</v>
      </c>
      <c r="D487" s="42"/>
      <c r="E487" s="43" t="n">
        <v>654.9277</v>
      </c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7"/>
      <c r="Y487" s="37"/>
      <c r="Z487" s="37"/>
      <c r="AA487" s="37"/>
      <c r="AB487" s="37"/>
      <c r="AC487" s="37"/>
      <c r="AD487" s="37"/>
      <c r="AE487" s="37"/>
      <c r="AF487" s="37"/>
      <c r="AG487" s="37" t="s">
        <v>51</v>
      </c>
      <c r="AH487" s="37" t="n">
        <v>5</v>
      </c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</row>
    <row r="488" customFormat="false" ht="12.8" hidden="false" customHeight="false" outlineLevel="0" collapsed="false">
      <c r="A488" s="28" t="n">
        <v>94</v>
      </c>
      <c r="B488" s="29" t="s">
        <v>550</v>
      </c>
      <c r="C488" s="30" t="s">
        <v>551</v>
      </c>
      <c r="D488" s="31" t="s">
        <v>228</v>
      </c>
      <c r="E488" s="32" t="n">
        <v>160.34</v>
      </c>
      <c r="F488" s="33"/>
      <c r="G488" s="34" t="n">
        <f aca="false">ROUND(E488*F488,2)</f>
        <v>0</v>
      </c>
      <c r="H488" s="33"/>
      <c r="I488" s="34" t="n">
        <f aca="false">ROUND(E488*H488,2)</f>
        <v>0</v>
      </c>
      <c r="J488" s="33"/>
      <c r="K488" s="34" t="n">
        <f aca="false">ROUND(E488*J488,2)</f>
        <v>0</v>
      </c>
      <c r="L488" s="34" t="n">
        <v>21</v>
      </c>
      <c r="M488" s="34" t="n">
        <f aca="false">G488*(1+L488/100)</f>
        <v>0</v>
      </c>
      <c r="N488" s="34" t="n">
        <v>0.00023</v>
      </c>
      <c r="O488" s="34" t="n">
        <f aca="false">ROUND(E488*N488,2)</f>
        <v>0.04</v>
      </c>
      <c r="P488" s="34" t="n">
        <v>0</v>
      </c>
      <c r="Q488" s="34" t="n">
        <f aca="false">ROUND(E488*P488,2)</f>
        <v>0</v>
      </c>
      <c r="R488" s="34" t="s">
        <v>94</v>
      </c>
      <c r="S488" s="34" t="s">
        <v>45</v>
      </c>
      <c r="T488" s="35" t="s">
        <v>46</v>
      </c>
      <c r="U488" s="36" t="n">
        <v>0.05</v>
      </c>
      <c r="V488" s="36" t="n">
        <f aca="false">ROUND(E488*U488,2)</f>
        <v>8.02</v>
      </c>
      <c r="W488" s="36"/>
      <c r="X488" s="37"/>
      <c r="Y488" s="37"/>
      <c r="Z488" s="37"/>
      <c r="AA488" s="37"/>
      <c r="AB488" s="37"/>
      <c r="AC488" s="37"/>
      <c r="AD488" s="37"/>
      <c r="AE488" s="37"/>
      <c r="AF488" s="37"/>
      <c r="AG488" s="37" t="s">
        <v>47</v>
      </c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</row>
    <row r="489" customFormat="false" ht="12.8" hidden="false" customHeight="true" outlineLevel="0" collapsed="false">
      <c r="A489" s="38"/>
      <c r="B489" s="39"/>
      <c r="C489" s="40" t="s">
        <v>552</v>
      </c>
      <c r="D489" s="40"/>
      <c r="E489" s="40"/>
      <c r="F489" s="40"/>
      <c r="G489" s="40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7"/>
      <c r="Y489" s="37"/>
      <c r="Z489" s="37"/>
      <c r="AA489" s="37"/>
      <c r="AB489" s="37"/>
      <c r="AC489" s="37"/>
      <c r="AD489" s="37"/>
      <c r="AE489" s="37"/>
      <c r="AF489" s="37"/>
      <c r="AG489" s="37" t="s">
        <v>49</v>
      </c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</row>
    <row r="490" customFormat="false" ht="12.8" hidden="false" customHeight="false" outlineLevel="0" collapsed="false">
      <c r="A490" s="38"/>
      <c r="B490" s="39"/>
      <c r="C490" s="41" t="s">
        <v>553</v>
      </c>
      <c r="D490" s="42"/>
      <c r="E490" s="43" t="n">
        <v>12</v>
      </c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7"/>
      <c r="Y490" s="37"/>
      <c r="Z490" s="37"/>
      <c r="AA490" s="37"/>
      <c r="AB490" s="37"/>
      <c r="AC490" s="37"/>
      <c r="AD490" s="37"/>
      <c r="AE490" s="37"/>
      <c r="AF490" s="37"/>
      <c r="AG490" s="37" t="s">
        <v>51</v>
      </c>
      <c r="AH490" s="37" t="n">
        <v>0</v>
      </c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</row>
    <row r="491" customFormat="false" ht="12.8" hidden="false" customHeight="false" outlineLevel="0" collapsed="false">
      <c r="A491" s="38"/>
      <c r="B491" s="39"/>
      <c r="C491" s="41" t="s">
        <v>554</v>
      </c>
      <c r="D491" s="42"/>
      <c r="E491" s="43" t="n">
        <v>7.6</v>
      </c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7"/>
      <c r="Y491" s="37"/>
      <c r="Z491" s="37"/>
      <c r="AA491" s="37"/>
      <c r="AB491" s="37"/>
      <c r="AC491" s="37"/>
      <c r="AD491" s="37"/>
      <c r="AE491" s="37"/>
      <c r="AF491" s="37"/>
      <c r="AG491" s="37" t="s">
        <v>51</v>
      </c>
      <c r="AH491" s="37" t="n">
        <v>0</v>
      </c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</row>
    <row r="492" customFormat="false" ht="12.8" hidden="false" customHeight="false" outlineLevel="0" collapsed="false">
      <c r="A492" s="38"/>
      <c r="B492" s="39"/>
      <c r="C492" s="41" t="s">
        <v>555</v>
      </c>
      <c r="D492" s="42"/>
      <c r="E492" s="43" t="n">
        <v>32.2</v>
      </c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7"/>
      <c r="Y492" s="37"/>
      <c r="Z492" s="37"/>
      <c r="AA492" s="37"/>
      <c r="AB492" s="37"/>
      <c r="AC492" s="37"/>
      <c r="AD492" s="37"/>
      <c r="AE492" s="37"/>
      <c r="AF492" s="37"/>
      <c r="AG492" s="37" t="s">
        <v>51</v>
      </c>
      <c r="AH492" s="37" t="n">
        <v>0</v>
      </c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</row>
    <row r="493" customFormat="false" ht="12.8" hidden="false" customHeight="false" outlineLevel="0" collapsed="false">
      <c r="A493" s="38"/>
      <c r="B493" s="39"/>
      <c r="C493" s="41" t="s">
        <v>556</v>
      </c>
      <c r="D493" s="42"/>
      <c r="E493" s="43" t="n">
        <v>10.94</v>
      </c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7"/>
      <c r="Y493" s="37"/>
      <c r="Z493" s="37"/>
      <c r="AA493" s="37"/>
      <c r="AB493" s="37"/>
      <c r="AC493" s="37"/>
      <c r="AD493" s="37"/>
      <c r="AE493" s="37"/>
      <c r="AF493" s="37"/>
      <c r="AG493" s="37" t="s">
        <v>51</v>
      </c>
      <c r="AH493" s="37" t="n">
        <v>0</v>
      </c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</row>
    <row r="494" customFormat="false" ht="12.8" hidden="false" customHeight="false" outlineLevel="0" collapsed="false">
      <c r="A494" s="38"/>
      <c r="B494" s="39"/>
      <c r="C494" s="41" t="s">
        <v>557</v>
      </c>
      <c r="D494" s="42"/>
      <c r="E494" s="43" t="n">
        <v>5.4</v>
      </c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7"/>
      <c r="Y494" s="37"/>
      <c r="Z494" s="37"/>
      <c r="AA494" s="37"/>
      <c r="AB494" s="37"/>
      <c r="AC494" s="37"/>
      <c r="AD494" s="37"/>
      <c r="AE494" s="37"/>
      <c r="AF494" s="37"/>
      <c r="AG494" s="37" t="s">
        <v>51</v>
      </c>
      <c r="AH494" s="37" t="n">
        <v>0</v>
      </c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</row>
    <row r="495" customFormat="false" ht="12.8" hidden="false" customHeight="false" outlineLevel="0" collapsed="false">
      <c r="A495" s="38"/>
      <c r="B495" s="39"/>
      <c r="C495" s="41" t="s">
        <v>558</v>
      </c>
      <c r="D495" s="42"/>
      <c r="E495" s="43" t="n">
        <v>19.2</v>
      </c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7"/>
      <c r="Y495" s="37"/>
      <c r="Z495" s="37"/>
      <c r="AA495" s="37"/>
      <c r="AB495" s="37"/>
      <c r="AC495" s="37"/>
      <c r="AD495" s="37"/>
      <c r="AE495" s="37"/>
      <c r="AF495" s="37"/>
      <c r="AG495" s="37" t="s">
        <v>51</v>
      </c>
      <c r="AH495" s="37" t="n">
        <v>0</v>
      </c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</row>
    <row r="496" customFormat="false" ht="12.8" hidden="false" customHeight="false" outlineLevel="0" collapsed="false">
      <c r="A496" s="38"/>
      <c r="B496" s="39"/>
      <c r="C496" s="41" t="s">
        <v>559</v>
      </c>
      <c r="D496" s="42"/>
      <c r="E496" s="43" t="n">
        <v>7.6</v>
      </c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7"/>
      <c r="Y496" s="37"/>
      <c r="Z496" s="37"/>
      <c r="AA496" s="37"/>
      <c r="AB496" s="37"/>
      <c r="AC496" s="37"/>
      <c r="AD496" s="37"/>
      <c r="AE496" s="37"/>
      <c r="AF496" s="37"/>
      <c r="AG496" s="37" t="s">
        <v>51</v>
      </c>
      <c r="AH496" s="37" t="n">
        <v>0</v>
      </c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</row>
    <row r="497" customFormat="false" ht="12.8" hidden="false" customHeight="false" outlineLevel="0" collapsed="false">
      <c r="A497" s="38"/>
      <c r="B497" s="39"/>
      <c r="C497" s="41" t="s">
        <v>560</v>
      </c>
      <c r="D497" s="42"/>
      <c r="E497" s="43" t="n">
        <v>46</v>
      </c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7"/>
      <c r="Y497" s="37"/>
      <c r="Z497" s="37"/>
      <c r="AA497" s="37"/>
      <c r="AB497" s="37"/>
      <c r="AC497" s="37"/>
      <c r="AD497" s="37"/>
      <c r="AE497" s="37"/>
      <c r="AF497" s="37"/>
      <c r="AG497" s="37" t="s">
        <v>51</v>
      </c>
      <c r="AH497" s="37" t="n">
        <v>0</v>
      </c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</row>
    <row r="498" customFormat="false" ht="12.8" hidden="false" customHeight="false" outlineLevel="0" collapsed="false">
      <c r="A498" s="38"/>
      <c r="B498" s="39"/>
      <c r="C498" s="41" t="s">
        <v>561</v>
      </c>
      <c r="D498" s="42"/>
      <c r="E498" s="43" t="n">
        <v>3.8</v>
      </c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7"/>
      <c r="Y498" s="37"/>
      <c r="Z498" s="37"/>
      <c r="AA498" s="37"/>
      <c r="AB498" s="37"/>
      <c r="AC498" s="37"/>
      <c r="AD498" s="37"/>
      <c r="AE498" s="37"/>
      <c r="AF498" s="37"/>
      <c r="AG498" s="37" t="s">
        <v>51</v>
      </c>
      <c r="AH498" s="37" t="n">
        <v>0</v>
      </c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</row>
    <row r="499" customFormat="false" ht="12.8" hidden="false" customHeight="false" outlineLevel="0" collapsed="false">
      <c r="A499" s="38"/>
      <c r="B499" s="39"/>
      <c r="C499" s="41" t="s">
        <v>562</v>
      </c>
      <c r="D499" s="42"/>
      <c r="E499" s="43" t="n">
        <v>6.4</v>
      </c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7"/>
      <c r="Y499" s="37"/>
      <c r="Z499" s="37"/>
      <c r="AA499" s="37"/>
      <c r="AB499" s="37"/>
      <c r="AC499" s="37"/>
      <c r="AD499" s="37"/>
      <c r="AE499" s="37"/>
      <c r="AF499" s="37"/>
      <c r="AG499" s="37" t="s">
        <v>51</v>
      </c>
      <c r="AH499" s="37" t="n">
        <v>0</v>
      </c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</row>
    <row r="500" customFormat="false" ht="12.8" hidden="false" customHeight="false" outlineLevel="0" collapsed="false">
      <c r="A500" s="38"/>
      <c r="B500" s="39"/>
      <c r="C500" s="41" t="s">
        <v>563</v>
      </c>
      <c r="D500" s="42"/>
      <c r="E500" s="43" t="n">
        <v>2.8</v>
      </c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7"/>
      <c r="Y500" s="37"/>
      <c r="Z500" s="37"/>
      <c r="AA500" s="37"/>
      <c r="AB500" s="37"/>
      <c r="AC500" s="37"/>
      <c r="AD500" s="37"/>
      <c r="AE500" s="37"/>
      <c r="AF500" s="37"/>
      <c r="AG500" s="37" t="s">
        <v>51</v>
      </c>
      <c r="AH500" s="37" t="n">
        <v>0</v>
      </c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</row>
    <row r="501" customFormat="false" ht="12.8" hidden="false" customHeight="false" outlineLevel="0" collapsed="false">
      <c r="A501" s="38"/>
      <c r="B501" s="39"/>
      <c r="C501" s="41" t="s">
        <v>564</v>
      </c>
      <c r="D501" s="42"/>
      <c r="E501" s="43" t="n">
        <v>6.4</v>
      </c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7"/>
      <c r="Y501" s="37"/>
      <c r="Z501" s="37"/>
      <c r="AA501" s="37"/>
      <c r="AB501" s="37"/>
      <c r="AC501" s="37"/>
      <c r="AD501" s="37"/>
      <c r="AE501" s="37"/>
      <c r="AF501" s="37"/>
      <c r="AG501" s="37" t="s">
        <v>51</v>
      </c>
      <c r="AH501" s="37" t="n">
        <v>0</v>
      </c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</row>
    <row r="502" customFormat="false" ht="12.8" hidden="false" customHeight="false" outlineLevel="0" collapsed="false">
      <c r="A502" s="28" t="n">
        <v>95</v>
      </c>
      <c r="B502" s="29" t="s">
        <v>565</v>
      </c>
      <c r="C502" s="30" t="s">
        <v>566</v>
      </c>
      <c r="D502" s="31" t="s">
        <v>43</v>
      </c>
      <c r="E502" s="32" t="n">
        <v>144</v>
      </c>
      <c r="F502" s="33"/>
      <c r="G502" s="34" t="n">
        <f aca="false">ROUND(E502*F502,2)</f>
        <v>0</v>
      </c>
      <c r="H502" s="33"/>
      <c r="I502" s="34" t="n">
        <f aca="false">ROUND(E502*H502,2)</f>
        <v>0</v>
      </c>
      <c r="J502" s="33"/>
      <c r="K502" s="34" t="n">
        <f aca="false">ROUND(E502*J502,2)</f>
        <v>0</v>
      </c>
      <c r="L502" s="34" t="n">
        <v>21</v>
      </c>
      <c r="M502" s="34" t="n">
        <f aca="false">G502*(1+L502/100)</f>
        <v>0</v>
      </c>
      <c r="N502" s="34" t="n">
        <v>0.02985</v>
      </c>
      <c r="O502" s="34" t="n">
        <f aca="false">ROUND(E502*N502,2)</f>
        <v>4.3</v>
      </c>
      <c r="P502" s="34" t="n">
        <v>0</v>
      </c>
      <c r="Q502" s="34" t="n">
        <f aca="false">ROUND(E502*P502,2)</f>
        <v>0</v>
      </c>
      <c r="R502" s="34" t="s">
        <v>94</v>
      </c>
      <c r="S502" s="34" t="s">
        <v>45</v>
      </c>
      <c r="T502" s="35" t="s">
        <v>46</v>
      </c>
      <c r="U502" s="36" t="n">
        <v>0.832</v>
      </c>
      <c r="V502" s="36" t="n">
        <f aca="false">ROUND(E502*U502,2)</f>
        <v>119.81</v>
      </c>
      <c r="W502" s="36"/>
      <c r="X502" s="37"/>
      <c r="Y502" s="37"/>
      <c r="Z502" s="37"/>
      <c r="AA502" s="37"/>
      <c r="AB502" s="37"/>
      <c r="AC502" s="37"/>
      <c r="AD502" s="37"/>
      <c r="AE502" s="37"/>
      <c r="AF502" s="37"/>
      <c r="AG502" s="37" t="s">
        <v>47</v>
      </c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</row>
    <row r="503" customFormat="false" ht="12.8" hidden="false" customHeight="true" outlineLevel="0" collapsed="false">
      <c r="A503" s="38"/>
      <c r="B503" s="39"/>
      <c r="C503" s="40" t="s">
        <v>567</v>
      </c>
      <c r="D503" s="40"/>
      <c r="E503" s="40"/>
      <c r="F503" s="40"/>
      <c r="G503" s="40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7"/>
      <c r="Y503" s="37"/>
      <c r="Z503" s="37"/>
      <c r="AA503" s="37"/>
      <c r="AB503" s="37"/>
      <c r="AC503" s="37"/>
      <c r="AD503" s="37"/>
      <c r="AE503" s="37"/>
      <c r="AF503" s="37"/>
      <c r="AG503" s="37" t="s">
        <v>49</v>
      </c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</row>
    <row r="504" customFormat="false" ht="12.8" hidden="false" customHeight="false" outlineLevel="0" collapsed="false">
      <c r="A504" s="38"/>
      <c r="B504" s="39"/>
      <c r="C504" s="41" t="s">
        <v>302</v>
      </c>
      <c r="D504" s="42"/>
      <c r="E504" s="4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7"/>
      <c r="Y504" s="37"/>
      <c r="Z504" s="37"/>
      <c r="AA504" s="37"/>
      <c r="AB504" s="37"/>
      <c r="AC504" s="37"/>
      <c r="AD504" s="37"/>
      <c r="AE504" s="37"/>
      <c r="AF504" s="37"/>
      <c r="AG504" s="37" t="s">
        <v>51</v>
      </c>
      <c r="AH504" s="37" t="n">
        <v>0</v>
      </c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</row>
    <row r="505" customFormat="false" ht="12.8" hidden="false" customHeight="false" outlineLevel="0" collapsed="false">
      <c r="A505" s="38"/>
      <c r="B505" s="39"/>
      <c r="C505" s="41" t="s">
        <v>568</v>
      </c>
      <c r="D505" s="42"/>
      <c r="E505" s="43" t="n">
        <v>16.1</v>
      </c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7"/>
      <c r="Y505" s="37"/>
      <c r="Z505" s="37"/>
      <c r="AA505" s="37"/>
      <c r="AB505" s="37"/>
      <c r="AC505" s="37"/>
      <c r="AD505" s="37"/>
      <c r="AE505" s="37"/>
      <c r="AF505" s="37"/>
      <c r="AG505" s="37" t="s">
        <v>51</v>
      </c>
      <c r="AH505" s="37" t="n">
        <v>0</v>
      </c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</row>
    <row r="506" customFormat="false" ht="12.8" hidden="false" customHeight="false" outlineLevel="0" collapsed="false">
      <c r="A506" s="38"/>
      <c r="B506" s="39"/>
      <c r="C506" s="41" t="s">
        <v>569</v>
      </c>
      <c r="D506" s="42"/>
      <c r="E506" s="43" t="n">
        <v>6.5</v>
      </c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7"/>
      <c r="Y506" s="37"/>
      <c r="Z506" s="37"/>
      <c r="AA506" s="37"/>
      <c r="AB506" s="37"/>
      <c r="AC506" s="37"/>
      <c r="AD506" s="37"/>
      <c r="AE506" s="37"/>
      <c r="AF506" s="37"/>
      <c r="AG506" s="37" t="s">
        <v>51</v>
      </c>
      <c r="AH506" s="37" t="n">
        <v>0</v>
      </c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</row>
    <row r="507" customFormat="false" ht="12.8" hidden="false" customHeight="false" outlineLevel="0" collapsed="false">
      <c r="A507" s="38"/>
      <c r="B507" s="39"/>
      <c r="C507" s="41" t="s">
        <v>570</v>
      </c>
      <c r="D507" s="42"/>
      <c r="E507" s="43" t="n">
        <v>43.3</v>
      </c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7"/>
      <c r="Y507" s="37"/>
      <c r="Z507" s="37"/>
      <c r="AA507" s="37"/>
      <c r="AB507" s="37"/>
      <c r="AC507" s="37"/>
      <c r="AD507" s="37"/>
      <c r="AE507" s="37"/>
      <c r="AF507" s="37"/>
      <c r="AG507" s="37" t="s">
        <v>51</v>
      </c>
      <c r="AH507" s="37" t="n">
        <v>0</v>
      </c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</row>
    <row r="508" customFormat="false" ht="12.8" hidden="false" customHeight="false" outlineLevel="0" collapsed="false">
      <c r="A508" s="38"/>
      <c r="B508" s="39"/>
      <c r="C508" s="41" t="s">
        <v>571</v>
      </c>
      <c r="D508" s="42"/>
      <c r="E508" s="43" t="n">
        <v>60</v>
      </c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7"/>
      <c r="Y508" s="37"/>
      <c r="Z508" s="37"/>
      <c r="AA508" s="37"/>
      <c r="AB508" s="37"/>
      <c r="AC508" s="37"/>
      <c r="AD508" s="37"/>
      <c r="AE508" s="37"/>
      <c r="AF508" s="37"/>
      <c r="AG508" s="37" t="s">
        <v>51</v>
      </c>
      <c r="AH508" s="37" t="n">
        <v>0</v>
      </c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</row>
    <row r="509" customFormat="false" ht="12.8" hidden="false" customHeight="false" outlineLevel="0" collapsed="false">
      <c r="A509" s="38"/>
      <c r="B509" s="39"/>
      <c r="C509" s="41" t="s">
        <v>572</v>
      </c>
      <c r="D509" s="42"/>
      <c r="E509" s="43" t="n">
        <v>11.5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7"/>
      <c r="Y509" s="37"/>
      <c r="Z509" s="37"/>
      <c r="AA509" s="37"/>
      <c r="AB509" s="37"/>
      <c r="AC509" s="37"/>
      <c r="AD509" s="37"/>
      <c r="AE509" s="37"/>
      <c r="AF509" s="37"/>
      <c r="AG509" s="37" t="s">
        <v>51</v>
      </c>
      <c r="AH509" s="37" t="n">
        <v>0</v>
      </c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</row>
    <row r="510" customFormat="false" ht="12.8" hidden="false" customHeight="false" outlineLevel="0" collapsed="false">
      <c r="A510" s="38"/>
      <c r="B510" s="39"/>
      <c r="C510" s="41" t="s">
        <v>573</v>
      </c>
      <c r="D510" s="42"/>
      <c r="E510" s="43" t="n">
        <v>3.6</v>
      </c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7"/>
      <c r="Y510" s="37"/>
      <c r="Z510" s="37"/>
      <c r="AA510" s="37"/>
      <c r="AB510" s="37"/>
      <c r="AC510" s="37"/>
      <c r="AD510" s="37"/>
      <c r="AE510" s="37"/>
      <c r="AF510" s="37"/>
      <c r="AG510" s="37" t="s">
        <v>51</v>
      </c>
      <c r="AH510" s="37" t="n">
        <v>0</v>
      </c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</row>
    <row r="511" customFormat="false" ht="12.8" hidden="false" customHeight="false" outlineLevel="0" collapsed="false">
      <c r="A511" s="38"/>
      <c r="B511" s="39"/>
      <c r="C511" s="41" t="s">
        <v>574</v>
      </c>
      <c r="D511" s="42"/>
      <c r="E511" s="43" t="n">
        <v>3</v>
      </c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7"/>
      <c r="Y511" s="37"/>
      <c r="Z511" s="37"/>
      <c r="AA511" s="37"/>
      <c r="AB511" s="37"/>
      <c r="AC511" s="37"/>
      <c r="AD511" s="37"/>
      <c r="AE511" s="37"/>
      <c r="AF511" s="37"/>
      <c r="AG511" s="37" t="s">
        <v>51</v>
      </c>
      <c r="AH511" s="37" t="n">
        <v>0</v>
      </c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</row>
    <row r="512" customFormat="false" ht="12.8" hidden="false" customHeight="false" outlineLevel="0" collapsed="false">
      <c r="A512" s="28" t="n">
        <v>96</v>
      </c>
      <c r="B512" s="29" t="s">
        <v>575</v>
      </c>
      <c r="C512" s="30" t="s">
        <v>576</v>
      </c>
      <c r="D512" s="31" t="s">
        <v>43</v>
      </c>
      <c r="E512" s="32" t="n">
        <v>560.2363</v>
      </c>
      <c r="F512" s="33"/>
      <c r="G512" s="34" t="n">
        <f aca="false">ROUND(E512*F512,2)</f>
        <v>0</v>
      </c>
      <c r="H512" s="33"/>
      <c r="I512" s="34" t="n">
        <f aca="false">ROUND(E512*H512,2)</f>
        <v>0</v>
      </c>
      <c r="J512" s="33"/>
      <c r="K512" s="34" t="n">
        <f aca="false">ROUND(E512*J512,2)</f>
        <v>0</v>
      </c>
      <c r="L512" s="34" t="n">
        <v>21</v>
      </c>
      <c r="M512" s="34" t="n">
        <f aca="false">G512*(1+L512/100)</f>
        <v>0</v>
      </c>
      <c r="N512" s="34" t="n">
        <v>0.02495</v>
      </c>
      <c r="O512" s="34" t="n">
        <f aca="false">ROUND(E512*N512,2)</f>
        <v>13.98</v>
      </c>
      <c r="P512" s="34" t="n">
        <v>0</v>
      </c>
      <c r="Q512" s="34" t="n">
        <f aca="false">ROUND(E512*P512,2)</f>
        <v>0</v>
      </c>
      <c r="R512" s="34" t="s">
        <v>94</v>
      </c>
      <c r="S512" s="34" t="s">
        <v>45</v>
      </c>
      <c r="T512" s="35" t="s">
        <v>46</v>
      </c>
      <c r="U512" s="36" t="n">
        <v>0.37</v>
      </c>
      <c r="V512" s="36" t="n">
        <f aca="false">ROUND(E512*U512,2)</f>
        <v>207.29</v>
      </c>
      <c r="W512" s="36"/>
      <c r="X512" s="37"/>
      <c r="Y512" s="37"/>
      <c r="Z512" s="37"/>
      <c r="AA512" s="37"/>
      <c r="AB512" s="37"/>
      <c r="AC512" s="37"/>
      <c r="AD512" s="37"/>
      <c r="AE512" s="37"/>
      <c r="AF512" s="37"/>
      <c r="AG512" s="37" t="s">
        <v>47</v>
      </c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</row>
    <row r="513" customFormat="false" ht="12.8" hidden="false" customHeight="true" outlineLevel="0" collapsed="false">
      <c r="A513" s="38"/>
      <c r="B513" s="39"/>
      <c r="C513" s="40" t="s">
        <v>577</v>
      </c>
      <c r="D513" s="40"/>
      <c r="E513" s="40"/>
      <c r="F513" s="40"/>
      <c r="G513" s="40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7"/>
      <c r="Y513" s="37"/>
      <c r="Z513" s="37"/>
      <c r="AA513" s="37"/>
      <c r="AB513" s="37"/>
      <c r="AC513" s="37"/>
      <c r="AD513" s="37"/>
      <c r="AE513" s="37"/>
      <c r="AF513" s="37"/>
      <c r="AG513" s="37" t="s">
        <v>49</v>
      </c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44" t="str">
        <f aca="false">C513</f>
        <v>omítka vápenocementová, strojně nebo ručně nanášená v podlaží i ve schodišti na jakýkoliv druh podkladu, kompletní souvrství</v>
      </c>
      <c r="BB513" s="37"/>
      <c r="BC513" s="37"/>
      <c r="BD513" s="37"/>
      <c r="BE513" s="37"/>
      <c r="BF513" s="37"/>
      <c r="BG513" s="37"/>
      <c r="BH513" s="37"/>
    </row>
    <row r="514" customFormat="false" ht="12.8" hidden="false" customHeight="true" outlineLevel="0" collapsed="false">
      <c r="A514" s="38"/>
      <c r="B514" s="39"/>
      <c r="C514" s="54" t="s">
        <v>578</v>
      </c>
      <c r="D514" s="54"/>
      <c r="E514" s="54"/>
      <c r="F514" s="54"/>
      <c r="G514" s="54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7"/>
      <c r="Y514" s="37"/>
      <c r="Z514" s="37"/>
      <c r="AA514" s="37"/>
      <c r="AB514" s="37"/>
      <c r="AC514" s="37"/>
      <c r="AD514" s="37"/>
      <c r="AE514" s="37"/>
      <c r="AF514" s="37"/>
      <c r="AG514" s="37" t="s">
        <v>121</v>
      </c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</row>
    <row r="515" customFormat="false" ht="12.8" hidden="false" customHeight="false" outlineLevel="0" collapsed="false">
      <c r="A515" s="38"/>
      <c r="B515" s="39"/>
      <c r="C515" s="41" t="s">
        <v>302</v>
      </c>
      <c r="D515" s="42"/>
      <c r="E515" s="4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7"/>
      <c r="Y515" s="37"/>
      <c r="Z515" s="37"/>
      <c r="AA515" s="37"/>
      <c r="AB515" s="37"/>
      <c r="AC515" s="37"/>
      <c r="AD515" s="37"/>
      <c r="AE515" s="37"/>
      <c r="AF515" s="37"/>
      <c r="AG515" s="37" t="s">
        <v>51</v>
      </c>
      <c r="AH515" s="37" t="n">
        <v>0</v>
      </c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</row>
    <row r="516" customFormat="false" ht="12.8" hidden="false" customHeight="false" outlineLevel="0" collapsed="false">
      <c r="A516" s="38"/>
      <c r="B516" s="39"/>
      <c r="C516" s="41" t="s">
        <v>473</v>
      </c>
      <c r="D516" s="42"/>
      <c r="E516" s="43" t="n">
        <v>52.8</v>
      </c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7"/>
      <c r="Y516" s="37"/>
      <c r="Z516" s="37"/>
      <c r="AA516" s="37"/>
      <c r="AB516" s="37"/>
      <c r="AC516" s="37"/>
      <c r="AD516" s="37"/>
      <c r="AE516" s="37"/>
      <c r="AF516" s="37"/>
      <c r="AG516" s="37" t="s">
        <v>51</v>
      </c>
      <c r="AH516" s="37" t="n">
        <v>0</v>
      </c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</row>
    <row r="517" customFormat="false" ht="12.8" hidden="false" customHeight="false" outlineLevel="0" collapsed="false">
      <c r="A517" s="38"/>
      <c r="B517" s="39"/>
      <c r="C517" s="41" t="s">
        <v>474</v>
      </c>
      <c r="D517" s="42"/>
      <c r="E517" s="43" t="n">
        <v>-4.601</v>
      </c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7"/>
      <c r="Y517" s="37"/>
      <c r="Z517" s="37"/>
      <c r="AA517" s="37"/>
      <c r="AB517" s="37"/>
      <c r="AC517" s="37"/>
      <c r="AD517" s="37"/>
      <c r="AE517" s="37"/>
      <c r="AF517" s="37"/>
      <c r="AG517" s="37" t="s">
        <v>51</v>
      </c>
      <c r="AH517" s="37" t="n">
        <v>0</v>
      </c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</row>
    <row r="518" customFormat="false" ht="12.8" hidden="false" customHeight="false" outlineLevel="0" collapsed="false">
      <c r="A518" s="38"/>
      <c r="B518" s="39"/>
      <c r="C518" s="41" t="s">
        <v>475</v>
      </c>
      <c r="D518" s="42"/>
      <c r="E518" s="43" t="n">
        <v>-1</v>
      </c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7"/>
      <c r="Y518" s="37"/>
      <c r="Z518" s="37"/>
      <c r="AA518" s="37"/>
      <c r="AB518" s="37"/>
      <c r="AC518" s="37"/>
      <c r="AD518" s="37"/>
      <c r="AE518" s="37"/>
      <c r="AF518" s="37"/>
      <c r="AG518" s="37" t="s">
        <v>51</v>
      </c>
      <c r="AH518" s="37" t="n">
        <v>0</v>
      </c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</row>
    <row r="519" customFormat="false" ht="12.8" hidden="false" customHeight="false" outlineLevel="0" collapsed="false">
      <c r="A519" s="38"/>
      <c r="B519" s="39"/>
      <c r="C519" s="41" t="s">
        <v>476</v>
      </c>
      <c r="D519" s="42"/>
      <c r="E519" s="43" t="n">
        <v>-1.8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7"/>
      <c r="Y519" s="37"/>
      <c r="Z519" s="37"/>
      <c r="AA519" s="37"/>
      <c r="AB519" s="37"/>
      <c r="AC519" s="37"/>
      <c r="AD519" s="37"/>
      <c r="AE519" s="37"/>
      <c r="AF519" s="37"/>
      <c r="AG519" s="37" t="s">
        <v>51</v>
      </c>
      <c r="AH519" s="37" t="n">
        <v>0</v>
      </c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</row>
    <row r="520" customFormat="false" ht="12.8" hidden="false" customHeight="false" outlineLevel="0" collapsed="false">
      <c r="A520" s="38"/>
      <c r="B520" s="39"/>
      <c r="C520" s="41" t="s">
        <v>477</v>
      </c>
      <c r="D520" s="42"/>
      <c r="E520" s="43" t="n">
        <v>-1.818</v>
      </c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7"/>
      <c r="Y520" s="37"/>
      <c r="Z520" s="37"/>
      <c r="AA520" s="37"/>
      <c r="AB520" s="37"/>
      <c r="AC520" s="37"/>
      <c r="AD520" s="37"/>
      <c r="AE520" s="37"/>
      <c r="AF520" s="37"/>
      <c r="AG520" s="37" t="s">
        <v>51</v>
      </c>
      <c r="AH520" s="37" t="n">
        <v>0</v>
      </c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</row>
    <row r="521" customFormat="false" ht="12.8" hidden="false" customHeight="false" outlineLevel="0" collapsed="false">
      <c r="A521" s="38"/>
      <c r="B521" s="39"/>
      <c r="C521" s="41" t="s">
        <v>478</v>
      </c>
      <c r="D521" s="42"/>
      <c r="E521" s="43" t="n">
        <v>0.9666</v>
      </c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7"/>
      <c r="Y521" s="37"/>
      <c r="Z521" s="37"/>
      <c r="AA521" s="37"/>
      <c r="AB521" s="37"/>
      <c r="AC521" s="37"/>
      <c r="AD521" s="37"/>
      <c r="AE521" s="37"/>
      <c r="AF521" s="37"/>
      <c r="AG521" s="37" t="s">
        <v>51</v>
      </c>
      <c r="AH521" s="37" t="n">
        <v>0</v>
      </c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</row>
    <row r="522" customFormat="false" ht="12.8" hidden="false" customHeight="false" outlineLevel="0" collapsed="false">
      <c r="A522" s="38"/>
      <c r="B522" s="39"/>
      <c r="C522" s="41" t="s">
        <v>479</v>
      </c>
      <c r="D522" s="42"/>
      <c r="E522" s="43" t="n">
        <v>0.54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7"/>
      <c r="Y522" s="37"/>
      <c r="Z522" s="37"/>
      <c r="AA522" s="37"/>
      <c r="AB522" s="37"/>
      <c r="AC522" s="37"/>
      <c r="AD522" s="37"/>
      <c r="AE522" s="37"/>
      <c r="AF522" s="37"/>
      <c r="AG522" s="37" t="s">
        <v>51</v>
      </c>
      <c r="AH522" s="37" t="n">
        <v>0</v>
      </c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</row>
    <row r="523" customFormat="false" ht="12.8" hidden="false" customHeight="false" outlineLevel="0" collapsed="false">
      <c r="A523" s="38"/>
      <c r="B523" s="39"/>
      <c r="C523" s="41" t="s">
        <v>480</v>
      </c>
      <c r="D523" s="42"/>
      <c r="E523" s="43" t="n">
        <v>0.828</v>
      </c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7"/>
      <c r="Y523" s="37"/>
      <c r="Z523" s="37"/>
      <c r="AA523" s="37"/>
      <c r="AB523" s="37"/>
      <c r="AC523" s="37"/>
      <c r="AD523" s="37"/>
      <c r="AE523" s="37"/>
      <c r="AF523" s="37"/>
      <c r="AG523" s="37" t="s">
        <v>51</v>
      </c>
      <c r="AH523" s="37" t="n">
        <v>0</v>
      </c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</row>
    <row r="524" customFormat="false" ht="12.8" hidden="false" customHeight="false" outlineLevel="0" collapsed="false">
      <c r="A524" s="38"/>
      <c r="B524" s="39"/>
      <c r="C524" s="41" t="s">
        <v>579</v>
      </c>
      <c r="D524" s="42"/>
      <c r="E524" s="43" t="n">
        <v>13.72</v>
      </c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7"/>
      <c r="Y524" s="37"/>
      <c r="Z524" s="37"/>
      <c r="AA524" s="37"/>
      <c r="AB524" s="37"/>
      <c r="AC524" s="37"/>
      <c r="AD524" s="37"/>
      <c r="AE524" s="37"/>
      <c r="AF524" s="37"/>
      <c r="AG524" s="37" t="s">
        <v>51</v>
      </c>
      <c r="AH524" s="37" t="n">
        <v>0</v>
      </c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</row>
    <row r="525" customFormat="false" ht="12.8" hidden="false" customHeight="false" outlineLevel="0" collapsed="false">
      <c r="A525" s="38"/>
      <c r="B525" s="39"/>
      <c r="C525" s="41" t="s">
        <v>580</v>
      </c>
      <c r="D525" s="42"/>
      <c r="E525" s="43" t="n">
        <v>-1.414</v>
      </c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7"/>
      <c r="Y525" s="37"/>
      <c r="Z525" s="37"/>
      <c r="AA525" s="37"/>
      <c r="AB525" s="37"/>
      <c r="AC525" s="37"/>
      <c r="AD525" s="37"/>
      <c r="AE525" s="37"/>
      <c r="AF525" s="37"/>
      <c r="AG525" s="37" t="s">
        <v>51</v>
      </c>
      <c r="AH525" s="37" t="n">
        <v>0</v>
      </c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</row>
    <row r="526" customFormat="false" ht="12.8" hidden="false" customHeight="false" outlineLevel="0" collapsed="false">
      <c r="A526" s="38"/>
      <c r="B526" s="39"/>
      <c r="C526" s="41" t="s">
        <v>475</v>
      </c>
      <c r="D526" s="42"/>
      <c r="E526" s="43" t="n">
        <v>-1</v>
      </c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7"/>
      <c r="Y526" s="37"/>
      <c r="Z526" s="37"/>
      <c r="AA526" s="37"/>
      <c r="AB526" s="37"/>
      <c r="AC526" s="37"/>
      <c r="AD526" s="37"/>
      <c r="AE526" s="37"/>
      <c r="AF526" s="37"/>
      <c r="AG526" s="37" t="s">
        <v>51</v>
      </c>
      <c r="AH526" s="37" t="n">
        <v>0</v>
      </c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</row>
    <row r="527" customFormat="false" ht="12.8" hidden="false" customHeight="false" outlineLevel="0" collapsed="false">
      <c r="A527" s="38"/>
      <c r="B527" s="39"/>
      <c r="C527" s="41" t="s">
        <v>493</v>
      </c>
      <c r="D527" s="42"/>
      <c r="E527" s="43" t="n">
        <v>0.54</v>
      </c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7"/>
      <c r="Y527" s="37"/>
      <c r="Z527" s="37"/>
      <c r="AA527" s="37"/>
      <c r="AB527" s="37"/>
      <c r="AC527" s="37"/>
      <c r="AD527" s="37"/>
      <c r="AE527" s="37"/>
      <c r="AF527" s="37"/>
      <c r="AG527" s="37" t="s">
        <v>51</v>
      </c>
      <c r="AH527" s="37" t="n">
        <v>0</v>
      </c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</row>
    <row r="528" customFormat="false" ht="12.8" hidden="false" customHeight="false" outlineLevel="0" collapsed="false">
      <c r="A528" s="38"/>
      <c r="B528" s="39"/>
      <c r="C528" s="41" t="s">
        <v>581</v>
      </c>
      <c r="D528" s="42"/>
      <c r="E528" s="43" t="n">
        <v>15.96</v>
      </c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7"/>
      <c r="Y528" s="37"/>
      <c r="Z528" s="37"/>
      <c r="AA528" s="37"/>
      <c r="AB528" s="37"/>
      <c r="AC528" s="37"/>
      <c r="AD528" s="37"/>
      <c r="AE528" s="37"/>
      <c r="AF528" s="37"/>
      <c r="AG528" s="37" t="s">
        <v>51</v>
      </c>
      <c r="AH528" s="37" t="n">
        <v>0</v>
      </c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</row>
    <row r="529" customFormat="false" ht="12.8" hidden="false" customHeight="false" outlineLevel="0" collapsed="false">
      <c r="A529" s="38"/>
      <c r="B529" s="39"/>
      <c r="C529" s="41" t="s">
        <v>580</v>
      </c>
      <c r="D529" s="42"/>
      <c r="E529" s="43" t="n">
        <v>-1.414</v>
      </c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7"/>
      <c r="Y529" s="37"/>
      <c r="Z529" s="37"/>
      <c r="AA529" s="37"/>
      <c r="AB529" s="37"/>
      <c r="AC529" s="37"/>
      <c r="AD529" s="37"/>
      <c r="AE529" s="37"/>
      <c r="AF529" s="37"/>
      <c r="AG529" s="37" t="s">
        <v>51</v>
      </c>
      <c r="AH529" s="37" t="n">
        <v>0</v>
      </c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</row>
    <row r="530" customFormat="false" ht="12.8" hidden="false" customHeight="false" outlineLevel="0" collapsed="false">
      <c r="A530" s="38"/>
      <c r="B530" s="39"/>
      <c r="C530" s="41" t="s">
        <v>483</v>
      </c>
      <c r="D530" s="42"/>
      <c r="E530" s="43" t="n">
        <v>66.08</v>
      </c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7"/>
      <c r="Y530" s="37"/>
      <c r="Z530" s="37"/>
      <c r="AA530" s="37"/>
      <c r="AB530" s="37"/>
      <c r="AC530" s="37"/>
      <c r="AD530" s="37"/>
      <c r="AE530" s="37"/>
      <c r="AF530" s="37"/>
      <c r="AG530" s="37" t="s">
        <v>51</v>
      </c>
      <c r="AH530" s="37" t="n">
        <v>0</v>
      </c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</row>
    <row r="531" customFormat="false" ht="12.8" hidden="false" customHeight="false" outlineLevel="0" collapsed="false">
      <c r="A531" s="38"/>
      <c r="B531" s="39"/>
      <c r="C531" s="41" t="s">
        <v>159</v>
      </c>
      <c r="D531" s="42"/>
      <c r="E531" s="43" t="n">
        <v>-2.121</v>
      </c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7"/>
      <c r="Y531" s="37"/>
      <c r="Z531" s="37"/>
      <c r="AA531" s="37"/>
      <c r="AB531" s="37"/>
      <c r="AC531" s="37"/>
      <c r="AD531" s="37"/>
      <c r="AE531" s="37"/>
      <c r="AF531" s="37"/>
      <c r="AG531" s="37" t="s">
        <v>51</v>
      </c>
      <c r="AH531" s="37" t="n">
        <v>0</v>
      </c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</row>
    <row r="532" customFormat="false" ht="12.8" hidden="false" customHeight="false" outlineLevel="0" collapsed="false">
      <c r="A532" s="38"/>
      <c r="B532" s="39"/>
      <c r="C532" s="41" t="s">
        <v>484</v>
      </c>
      <c r="D532" s="42"/>
      <c r="E532" s="43" t="n">
        <v>-2.3005</v>
      </c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7"/>
      <c r="Y532" s="37"/>
      <c r="Z532" s="37"/>
      <c r="AA532" s="37"/>
      <c r="AB532" s="37"/>
      <c r="AC532" s="37"/>
      <c r="AD532" s="37"/>
      <c r="AE532" s="37"/>
      <c r="AF532" s="37"/>
      <c r="AG532" s="37" t="s">
        <v>51</v>
      </c>
      <c r="AH532" s="37" t="n">
        <v>0</v>
      </c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</row>
    <row r="533" customFormat="false" ht="12.8" hidden="false" customHeight="false" outlineLevel="0" collapsed="false">
      <c r="A533" s="38"/>
      <c r="B533" s="39"/>
      <c r="C533" s="41" t="s">
        <v>485</v>
      </c>
      <c r="D533" s="42"/>
      <c r="E533" s="43" t="n">
        <v>-1.414</v>
      </c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7"/>
      <c r="Y533" s="37"/>
      <c r="Z533" s="37"/>
      <c r="AA533" s="37"/>
      <c r="AB533" s="37"/>
      <c r="AC533" s="37"/>
      <c r="AD533" s="37"/>
      <c r="AE533" s="37"/>
      <c r="AF533" s="37"/>
      <c r="AG533" s="37" t="s">
        <v>51</v>
      </c>
      <c r="AH533" s="37" t="n">
        <v>0</v>
      </c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</row>
    <row r="534" customFormat="false" ht="12.8" hidden="false" customHeight="false" outlineLevel="0" collapsed="false">
      <c r="A534" s="38"/>
      <c r="B534" s="39"/>
      <c r="C534" s="41" t="s">
        <v>486</v>
      </c>
      <c r="D534" s="42"/>
      <c r="E534" s="43" t="n">
        <v>-3.636</v>
      </c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7"/>
      <c r="Y534" s="37"/>
      <c r="Z534" s="37"/>
      <c r="AA534" s="37"/>
      <c r="AB534" s="37"/>
      <c r="AC534" s="37"/>
      <c r="AD534" s="37"/>
      <c r="AE534" s="37"/>
      <c r="AF534" s="37"/>
      <c r="AG534" s="37" t="s">
        <v>51</v>
      </c>
      <c r="AH534" s="37" t="n">
        <v>0</v>
      </c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</row>
    <row r="535" customFormat="false" ht="12.8" hidden="false" customHeight="false" outlineLevel="0" collapsed="false">
      <c r="A535" s="38"/>
      <c r="B535" s="39"/>
      <c r="C535" s="41" t="s">
        <v>487</v>
      </c>
      <c r="D535" s="42"/>
      <c r="E535" s="43" t="n">
        <v>-3.6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7"/>
      <c r="Y535" s="37"/>
      <c r="Z535" s="37"/>
      <c r="AA535" s="37"/>
      <c r="AB535" s="37"/>
      <c r="AC535" s="37"/>
      <c r="AD535" s="37"/>
      <c r="AE535" s="37"/>
      <c r="AF535" s="37"/>
      <c r="AG535" s="37" t="s">
        <v>51</v>
      </c>
      <c r="AH535" s="37" t="n">
        <v>0</v>
      </c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</row>
    <row r="536" customFormat="false" ht="12.8" hidden="false" customHeight="false" outlineLevel="0" collapsed="false">
      <c r="A536" s="38"/>
      <c r="B536" s="39"/>
      <c r="C536" s="41" t="s">
        <v>488</v>
      </c>
      <c r="D536" s="42"/>
      <c r="E536" s="43" t="n">
        <v>1.656</v>
      </c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7"/>
      <c r="Y536" s="37"/>
      <c r="Z536" s="37"/>
      <c r="AA536" s="37"/>
      <c r="AB536" s="37"/>
      <c r="AC536" s="37"/>
      <c r="AD536" s="37"/>
      <c r="AE536" s="37"/>
      <c r="AF536" s="37"/>
      <c r="AG536" s="37" t="s">
        <v>51</v>
      </c>
      <c r="AH536" s="37" t="n">
        <v>0</v>
      </c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</row>
    <row r="537" customFormat="false" ht="12.8" hidden="false" customHeight="false" outlineLevel="0" collapsed="false">
      <c r="A537" s="38"/>
      <c r="B537" s="39"/>
      <c r="C537" s="41" t="s">
        <v>489</v>
      </c>
      <c r="D537" s="42"/>
      <c r="E537" s="43" t="n">
        <v>4.296</v>
      </c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7"/>
      <c r="Y537" s="37"/>
      <c r="Z537" s="37"/>
      <c r="AA537" s="37"/>
      <c r="AB537" s="37"/>
      <c r="AC537" s="37"/>
      <c r="AD537" s="37"/>
      <c r="AE537" s="37"/>
      <c r="AF537" s="37"/>
      <c r="AG537" s="37" t="s">
        <v>51</v>
      </c>
      <c r="AH537" s="37" t="n">
        <v>0</v>
      </c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</row>
    <row r="538" customFormat="false" ht="12.8" hidden="false" customHeight="false" outlineLevel="0" collapsed="false">
      <c r="A538" s="38"/>
      <c r="B538" s="39"/>
      <c r="C538" s="41" t="s">
        <v>582</v>
      </c>
      <c r="D538" s="42"/>
      <c r="E538" s="43" t="n">
        <v>16.8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7"/>
      <c r="Y538" s="37"/>
      <c r="Z538" s="37"/>
      <c r="AA538" s="37"/>
      <c r="AB538" s="37"/>
      <c r="AC538" s="37"/>
      <c r="AD538" s="37"/>
      <c r="AE538" s="37"/>
      <c r="AF538" s="37"/>
      <c r="AG538" s="37" t="s">
        <v>51</v>
      </c>
      <c r="AH538" s="37" t="n">
        <v>0</v>
      </c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</row>
    <row r="539" customFormat="false" ht="12.8" hidden="false" customHeight="false" outlineLevel="0" collapsed="false">
      <c r="A539" s="38"/>
      <c r="B539" s="39"/>
      <c r="C539" s="41" t="s">
        <v>580</v>
      </c>
      <c r="D539" s="42"/>
      <c r="E539" s="43" t="n">
        <v>-1.414</v>
      </c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7"/>
      <c r="Y539" s="37"/>
      <c r="Z539" s="37"/>
      <c r="AA539" s="37"/>
      <c r="AB539" s="37"/>
      <c r="AC539" s="37"/>
      <c r="AD539" s="37"/>
      <c r="AE539" s="37"/>
      <c r="AF539" s="37"/>
      <c r="AG539" s="37" t="s">
        <v>51</v>
      </c>
      <c r="AH539" s="37" t="n">
        <v>0</v>
      </c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</row>
    <row r="540" customFormat="false" ht="12.8" hidden="false" customHeight="false" outlineLevel="0" collapsed="false">
      <c r="A540" s="38"/>
      <c r="B540" s="39"/>
      <c r="C540" s="41" t="s">
        <v>491</v>
      </c>
      <c r="D540" s="42"/>
      <c r="E540" s="43" t="n">
        <v>30.6</v>
      </c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7"/>
      <c r="Y540" s="37"/>
      <c r="Z540" s="37"/>
      <c r="AA540" s="37"/>
      <c r="AB540" s="37"/>
      <c r="AC540" s="37"/>
      <c r="AD540" s="37"/>
      <c r="AE540" s="37"/>
      <c r="AF540" s="37"/>
      <c r="AG540" s="37" t="s">
        <v>51</v>
      </c>
      <c r="AH540" s="37" t="n">
        <v>0</v>
      </c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</row>
    <row r="541" customFormat="false" ht="12.8" hidden="false" customHeight="false" outlineLevel="0" collapsed="false">
      <c r="A541" s="38"/>
      <c r="B541" s="39"/>
      <c r="C541" s="41" t="s">
        <v>290</v>
      </c>
      <c r="D541" s="42"/>
      <c r="E541" s="43" t="n">
        <v>-1.818</v>
      </c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7"/>
      <c r="Y541" s="37"/>
      <c r="Z541" s="37"/>
      <c r="AA541" s="37"/>
      <c r="AB541" s="37"/>
      <c r="AC541" s="37"/>
      <c r="AD541" s="37"/>
      <c r="AE541" s="37"/>
      <c r="AF541" s="37"/>
      <c r="AG541" s="37" t="s">
        <v>51</v>
      </c>
      <c r="AH541" s="37" t="n">
        <v>0</v>
      </c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</row>
    <row r="542" customFormat="false" ht="12.8" hidden="false" customHeight="false" outlineLevel="0" collapsed="false">
      <c r="A542" s="38"/>
      <c r="B542" s="39"/>
      <c r="C542" s="41" t="s">
        <v>475</v>
      </c>
      <c r="D542" s="42"/>
      <c r="E542" s="43" t="n">
        <v>-1</v>
      </c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7"/>
      <c r="Y542" s="37"/>
      <c r="Z542" s="37"/>
      <c r="AA542" s="37"/>
      <c r="AB542" s="37"/>
      <c r="AC542" s="37"/>
      <c r="AD542" s="37"/>
      <c r="AE542" s="37"/>
      <c r="AF542" s="37"/>
      <c r="AG542" s="37" t="s">
        <v>51</v>
      </c>
      <c r="AH542" s="37" t="n">
        <v>0</v>
      </c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</row>
    <row r="543" customFormat="false" ht="12.8" hidden="false" customHeight="false" outlineLevel="0" collapsed="false">
      <c r="A543" s="38"/>
      <c r="B543" s="39"/>
      <c r="C543" s="41" t="s">
        <v>493</v>
      </c>
      <c r="D543" s="42"/>
      <c r="E543" s="43" t="n">
        <v>0.54</v>
      </c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7"/>
      <c r="Y543" s="37"/>
      <c r="Z543" s="37"/>
      <c r="AA543" s="37"/>
      <c r="AB543" s="37"/>
      <c r="AC543" s="37"/>
      <c r="AD543" s="37"/>
      <c r="AE543" s="37"/>
      <c r="AF543" s="37"/>
      <c r="AG543" s="37" t="s">
        <v>51</v>
      </c>
      <c r="AH543" s="37" t="n">
        <v>0</v>
      </c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</row>
    <row r="544" customFormat="false" ht="12.8" hidden="false" customHeight="false" outlineLevel="0" collapsed="false">
      <c r="A544" s="38"/>
      <c r="B544" s="39"/>
      <c r="C544" s="41" t="s">
        <v>494</v>
      </c>
      <c r="D544" s="42"/>
      <c r="E544" s="43" t="n">
        <v>22.68</v>
      </c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7"/>
      <c r="Y544" s="37"/>
      <c r="Z544" s="37"/>
      <c r="AA544" s="37"/>
      <c r="AB544" s="37"/>
      <c r="AC544" s="37"/>
      <c r="AD544" s="37"/>
      <c r="AE544" s="37"/>
      <c r="AF544" s="37"/>
      <c r="AG544" s="37" t="s">
        <v>51</v>
      </c>
      <c r="AH544" s="37" t="n">
        <v>0</v>
      </c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</row>
    <row r="545" customFormat="false" ht="12.8" hidden="false" customHeight="false" outlineLevel="0" collapsed="false">
      <c r="A545" s="38"/>
      <c r="B545" s="39"/>
      <c r="C545" s="41" t="s">
        <v>290</v>
      </c>
      <c r="D545" s="42"/>
      <c r="E545" s="43" t="n">
        <v>-1.818</v>
      </c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7"/>
      <c r="Y545" s="37"/>
      <c r="Z545" s="37"/>
      <c r="AA545" s="37"/>
      <c r="AB545" s="37"/>
      <c r="AC545" s="37"/>
      <c r="AD545" s="37"/>
      <c r="AE545" s="37"/>
      <c r="AF545" s="37"/>
      <c r="AG545" s="37" t="s">
        <v>51</v>
      </c>
      <c r="AH545" s="37" t="n">
        <v>0</v>
      </c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</row>
    <row r="546" customFormat="false" ht="12.8" hidden="false" customHeight="false" outlineLevel="0" collapsed="false">
      <c r="A546" s="38"/>
      <c r="B546" s="39"/>
      <c r="C546" s="41" t="s">
        <v>495</v>
      </c>
      <c r="D546" s="42"/>
      <c r="E546" s="43" t="n">
        <v>-1.616</v>
      </c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7"/>
      <c r="Y546" s="37"/>
      <c r="Z546" s="37"/>
      <c r="AA546" s="37"/>
      <c r="AB546" s="37"/>
      <c r="AC546" s="37"/>
      <c r="AD546" s="37"/>
      <c r="AE546" s="37"/>
      <c r="AF546" s="37"/>
      <c r="AG546" s="37" t="s">
        <v>51</v>
      </c>
      <c r="AH546" s="37" t="n">
        <v>0</v>
      </c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</row>
    <row r="547" customFormat="false" ht="12.8" hidden="false" customHeight="false" outlineLevel="0" collapsed="false">
      <c r="A547" s="38"/>
      <c r="B547" s="39"/>
      <c r="C547" s="41" t="s">
        <v>496</v>
      </c>
      <c r="D547" s="42"/>
      <c r="E547" s="43" t="n">
        <v>-1.4</v>
      </c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7"/>
      <c r="Y547" s="37"/>
      <c r="Z547" s="37"/>
      <c r="AA547" s="37"/>
      <c r="AB547" s="37"/>
      <c r="AC547" s="37"/>
      <c r="AD547" s="37"/>
      <c r="AE547" s="37"/>
      <c r="AF547" s="37"/>
      <c r="AG547" s="37" t="s">
        <v>51</v>
      </c>
      <c r="AH547" s="37" t="n">
        <v>0</v>
      </c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</row>
    <row r="548" customFormat="false" ht="12.8" hidden="false" customHeight="false" outlineLevel="0" collapsed="false">
      <c r="A548" s="38"/>
      <c r="B548" s="39"/>
      <c r="C548" s="41" t="s">
        <v>497</v>
      </c>
      <c r="D548" s="42"/>
      <c r="E548" s="43" t="n">
        <v>0.684</v>
      </c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7"/>
      <c r="Y548" s="37"/>
      <c r="Z548" s="37"/>
      <c r="AA548" s="37"/>
      <c r="AB548" s="37"/>
      <c r="AC548" s="37"/>
      <c r="AD548" s="37"/>
      <c r="AE548" s="37"/>
      <c r="AF548" s="37"/>
      <c r="AG548" s="37" t="s">
        <v>51</v>
      </c>
      <c r="AH548" s="37" t="n">
        <v>0</v>
      </c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</row>
    <row r="549" customFormat="false" ht="12.8" hidden="false" customHeight="false" outlineLevel="0" collapsed="false">
      <c r="A549" s="38"/>
      <c r="B549" s="39"/>
      <c r="C549" s="41" t="s">
        <v>498</v>
      </c>
      <c r="D549" s="42"/>
      <c r="E549" s="43" t="n">
        <v>30.52</v>
      </c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7"/>
      <c r="Y549" s="37"/>
      <c r="Z549" s="37"/>
      <c r="AA549" s="37"/>
      <c r="AB549" s="37"/>
      <c r="AC549" s="37"/>
      <c r="AD549" s="37"/>
      <c r="AE549" s="37"/>
      <c r="AF549" s="37"/>
      <c r="AG549" s="37" t="s">
        <v>51</v>
      </c>
      <c r="AH549" s="37" t="n">
        <v>0</v>
      </c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</row>
    <row r="550" customFormat="false" ht="12.8" hidden="false" customHeight="false" outlineLevel="0" collapsed="false">
      <c r="A550" s="38"/>
      <c r="B550" s="39"/>
      <c r="C550" s="41" t="s">
        <v>499</v>
      </c>
      <c r="D550" s="42"/>
      <c r="E550" s="43" t="n">
        <v>-1.616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7"/>
      <c r="Y550" s="37"/>
      <c r="Z550" s="37"/>
      <c r="AA550" s="37"/>
      <c r="AB550" s="37"/>
      <c r="AC550" s="37"/>
      <c r="AD550" s="37"/>
      <c r="AE550" s="37"/>
      <c r="AF550" s="37"/>
      <c r="AG550" s="37" t="s">
        <v>51</v>
      </c>
      <c r="AH550" s="37" t="n">
        <v>0</v>
      </c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</row>
    <row r="551" customFormat="false" ht="12.8" hidden="false" customHeight="false" outlineLevel="0" collapsed="false">
      <c r="A551" s="38"/>
      <c r="B551" s="39"/>
      <c r="C551" s="41" t="s">
        <v>496</v>
      </c>
      <c r="D551" s="42"/>
      <c r="E551" s="43" t="n">
        <v>-1.4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7"/>
      <c r="Y551" s="37"/>
      <c r="Z551" s="37"/>
      <c r="AA551" s="37"/>
      <c r="AB551" s="37"/>
      <c r="AC551" s="37"/>
      <c r="AD551" s="37"/>
      <c r="AE551" s="37"/>
      <c r="AF551" s="37"/>
      <c r="AG551" s="37" t="s">
        <v>51</v>
      </c>
      <c r="AH551" s="37" t="n">
        <v>0</v>
      </c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</row>
    <row r="552" customFormat="false" ht="12.8" hidden="false" customHeight="false" outlineLevel="0" collapsed="false">
      <c r="A552" s="38"/>
      <c r="B552" s="39"/>
      <c r="C552" s="41" t="s">
        <v>497</v>
      </c>
      <c r="D552" s="42"/>
      <c r="E552" s="43" t="n">
        <v>0.684</v>
      </c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7"/>
      <c r="Y552" s="37"/>
      <c r="Z552" s="37"/>
      <c r="AA552" s="37"/>
      <c r="AB552" s="37"/>
      <c r="AC552" s="37"/>
      <c r="AD552" s="37"/>
      <c r="AE552" s="37"/>
      <c r="AF552" s="37"/>
      <c r="AG552" s="37" t="s">
        <v>51</v>
      </c>
      <c r="AH552" s="37" t="n">
        <v>0</v>
      </c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</row>
    <row r="553" customFormat="false" ht="12.8" hidden="false" customHeight="false" outlineLevel="0" collapsed="false">
      <c r="A553" s="38"/>
      <c r="B553" s="39"/>
      <c r="C553" s="41" t="s">
        <v>500</v>
      </c>
      <c r="D553" s="42"/>
      <c r="E553" s="43" t="n">
        <v>22.232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7"/>
      <c r="Y553" s="37"/>
      <c r="Z553" s="37"/>
      <c r="AA553" s="37"/>
      <c r="AB553" s="37"/>
      <c r="AC553" s="37"/>
      <c r="AD553" s="37"/>
      <c r="AE553" s="37"/>
      <c r="AF553" s="37"/>
      <c r="AG553" s="37" t="s">
        <v>51</v>
      </c>
      <c r="AH553" s="37" t="n">
        <v>0</v>
      </c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</row>
    <row r="554" customFormat="false" ht="12.8" hidden="false" customHeight="false" outlineLevel="0" collapsed="false">
      <c r="A554" s="38"/>
      <c r="B554" s="39"/>
      <c r="C554" s="41" t="s">
        <v>501</v>
      </c>
      <c r="D554" s="42"/>
      <c r="E554" s="43" t="n">
        <v>-4.3228</v>
      </c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7"/>
      <c r="Y554" s="37"/>
      <c r="Z554" s="37"/>
      <c r="AA554" s="37"/>
      <c r="AB554" s="37"/>
      <c r="AC554" s="37"/>
      <c r="AD554" s="37"/>
      <c r="AE554" s="37"/>
      <c r="AF554" s="37"/>
      <c r="AG554" s="37" t="s">
        <v>51</v>
      </c>
      <c r="AH554" s="37" t="n">
        <v>0</v>
      </c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</row>
    <row r="555" customFormat="false" ht="12.8" hidden="false" customHeight="false" outlineLevel="0" collapsed="false">
      <c r="A555" s="38"/>
      <c r="B555" s="39"/>
      <c r="C555" s="41" t="s">
        <v>583</v>
      </c>
      <c r="D555" s="42"/>
      <c r="E555" s="43" t="n">
        <v>33.32</v>
      </c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7"/>
      <c r="Y555" s="37"/>
      <c r="Z555" s="37"/>
      <c r="AA555" s="37"/>
      <c r="AB555" s="37"/>
      <c r="AC555" s="37"/>
      <c r="AD555" s="37"/>
      <c r="AE555" s="37"/>
      <c r="AF555" s="37"/>
      <c r="AG555" s="37" t="s">
        <v>51</v>
      </c>
      <c r="AH555" s="37" t="n">
        <v>0</v>
      </c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</row>
    <row r="556" customFormat="false" ht="12.8" hidden="false" customHeight="false" outlineLevel="0" collapsed="false">
      <c r="A556" s="38"/>
      <c r="B556" s="39"/>
      <c r="C556" s="41" t="s">
        <v>271</v>
      </c>
      <c r="D556" s="42"/>
      <c r="E556" s="43" t="n">
        <v>-3.636</v>
      </c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7"/>
      <c r="Y556" s="37"/>
      <c r="Z556" s="37"/>
      <c r="AA556" s="37"/>
      <c r="AB556" s="37"/>
      <c r="AC556" s="37"/>
      <c r="AD556" s="37"/>
      <c r="AE556" s="37"/>
      <c r="AF556" s="37"/>
      <c r="AG556" s="37" t="s">
        <v>51</v>
      </c>
      <c r="AH556" s="37" t="n">
        <v>0</v>
      </c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</row>
    <row r="557" customFormat="false" ht="12.8" hidden="false" customHeight="false" outlineLevel="0" collapsed="false">
      <c r="A557" s="38"/>
      <c r="B557" s="39"/>
      <c r="C557" s="41" t="s">
        <v>584</v>
      </c>
      <c r="D557" s="42"/>
      <c r="E557" s="43" t="n">
        <v>-1.4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7"/>
      <c r="Y557" s="37"/>
      <c r="Z557" s="37"/>
      <c r="AA557" s="37"/>
      <c r="AB557" s="37"/>
      <c r="AC557" s="37"/>
      <c r="AD557" s="37"/>
      <c r="AE557" s="37"/>
      <c r="AF557" s="37"/>
      <c r="AG557" s="37" t="s">
        <v>51</v>
      </c>
      <c r="AH557" s="37" t="n">
        <v>0</v>
      </c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</row>
    <row r="558" customFormat="false" ht="12.8" hidden="false" customHeight="false" outlineLevel="0" collapsed="false">
      <c r="A558" s="38"/>
      <c r="B558" s="39"/>
      <c r="C558" s="41" t="s">
        <v>585</v>
      </c>
      <c r="D558" s="42"/>
      <c r="E558" s="43" t="n">
        <v>0.864</v>
      </c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7"/>
      <c r="Y558" s="37"/>
      <c r="Z558" s="37"/>
      <c r="AA558" s="37"/>
      <c r="AB558" s="37"/>
      <c r="AC558" s="37"/>
      <c r="AD558" s="37"/>
      <c r="AE558" s="37"/>
      <c r="AF558" s="37"/>
      <c r="AG558" s="37" t="s">
        <v>51</v>
      </c>
      <c r="AH558" s="37" t="n">
        <v>0</v>
      </c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</row>
    <row r="559" customFormat="false" ht="12.8" hidden="false" customHeight="false" outlineLevel="0" collapsed="false">
      <c r="A559" s="38"/>
      <c r="B559" s="39"/>
      <c r="C559" s="41" t="s">
        <v>586</v>
      </c>
      <c r="D559" s="42"/>
      <c r="E559" s="43" t="n">
        <v>29.064</v>
      </c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7"/>
      <c r="Y559" s="37"/>
      <c r="Z559" s="37"/>
      <c r="AA559" s="37"/>
      <c r="AB559" s="37"/>
      <c r="AC559" s="37"/>
      <c r="AD559" s="37"/>
      <c r="AE559" s="37"/>
      <c r="AF559" s="37"/>
      <c r="AG559" s="37" t="s">
        <v>51</v>
      </c>
      <c r="AH559" s="37" t="n">
        <v>0</v>
      </c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</row>
    <row r="560" customFormat="false" ht="12.8" hidden="false" customHeight="false" outlineLevel="0" collapsed="false">
      <c r="A560" s="38"/>
      <c r="B560" s="39"/>
      <c r="C560" s="41" t="s">
        <v>290</v>
      </c>
      <c r="D560" s="42"/>
      <c r="E560" s="43" t="n">
        <v>-1.818</v>
      </c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7"/>
      <c r="Y560" s="37"/>
      <c r="Z560" s="37"/>
      <c r="AA560" s="37"/>
      <c r="AB560" s="37"/>
      <c r="AC560" s="37"/>
      <c r="AD560" s="37"/>
      <c r="AE560" s="37"/>
      <c r="AF560" s="37"/>
      <c r="AG560" s="37" t="s">
        <v>51</v>
      </c>
      <c r="AH560" s="37" t="n">
        <v>0</v>
      </c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</row>
    <row r="561" customFormat="false" ht="12.8" hidden="false" customHeight="false" outlineLevel="0" collapsed="false">
      <c r="A561" s="38"/>
      <c r="B561" s="39"/>
      <c r="C561" s="41" t="s">
        <v>587</v>
      </c>
      <c r="D561" s="42"/>
      <c r="E561" s="43" t="n">
        <v>-0.7</v>
      </c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7"/>
      <c r="Y561" s="37"/>
      <c r="Z561" s="37"/>
      <c r="AA561" s="37"/>
      <c r="AB561" s="37"/>
      <c r="AC561" s="37"/>
      <c r="AD561" s="37"/>
      <c r="AE561" s="37"/>
      <c r="AF561" s="37"/>
      <c r="AG561" s="37" t="s">
        <v>51</v>
      </c>
      <c r="AH561" s="37" t="n">
        <v>0</v>
      </c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</row>
    <row r="562" customFormat="false" ht="12.8" hidden="false" customHeight="false" outlineLevel="0" collapsed="false">
      <c r="A562" s="38"/>
      <c r="B562" s="39"/>
      <c r="C562" s="41" t="s">
        <v>588</v>
      </c>
      <c r="D562" s="42"/>
      <c r="E562" s="43" t="n">
        <v>0.432</v>
      </c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7"/>
      <c r="Y562" s="37"/>
      <c r="Z562" s="37"/>
      <c r="AA562" s="37"/>
      <c r="AB562" s="37"/>
      <c r="AC562" s="37"/>
      <c r="AD562" s="37"/>
      <c r="AE562" s="37"/>
      <c r="AF562" s="37"/>
      <c r="AG562" s="37" t="s">
        <v>51</v>
      </c>
      <c r="AH562" s="37" t="n">
        <v>0</v>
      </c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</row>
    <row r="563" customFormat="false" ht="12.8" hidden="false" customHeight="false" outlineLevel="0" collapsed="false">
      <c r="A563" s="38"/>
      <c r="B563" s="39"/>
      <c r="C563" s="41" t="s">
        <v>504</v>
      </c>
      <c r="D563" s="42"/>
      <c r="E563" s="43" t="n">
        <v>152.28</v>
      </c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7"/>
      <c r="Y563" s="37"/>
      <c r="Z563" s="37"/>
      <c r="AA563" s="37"/>
      <c r="AB563" s="37"/>
      <c r="AC563" s="37"/>
      <c r="AD563" s="37"/>
      <c r="AE563" s="37"/>
      <c r="AF563" s="37"/>
      <c r="AG563" s="37" t="s">
        <v>51</v>
      </c>
      <c r="AH563" s="37" t="n">
        <v>0</v>
      </c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</row>
    <row r="564" customFormat="false" ht="12.8" hidden="false" customHeight="false" outlineLevel="0" collapsed="false">
      <c r="A564" s="38"/>
      <c r="B564" s="39"/>
      <c r="C564" s="41" t="s">
        <v>159</v>
      </c>
      <c r="D564" s="42"/>
      <c r="E564" s="43" t="n">
        <v>-2.121</v>
      </c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7"/>
      <c r="Y564" s="37"/>
      <c r="Z564" s="37"/>
      <c r="AA564" s="37"/>
      <c r="AB564" s="37"/>
      <c r="AC564" s="37"/>
      <c r="AD564" s="37"/>
      <c r="AE564" s="37"/>
      <c r="AF564" s="37"/>
      <c r="AG564" s="37" t="s">
        <v>51</v>
      </c>
      <c r="AH564" s="37" t="n">
        <v>0</v>
      </c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</row>
    <row r="565" customFormat="false" ht="12.8" hidden="false" customHeight="false" outlineLevel="0" collapsed="false">
      <c r="A565" s="38"/>
      <c r="B565" s="39"/>
      <c r="C565" s="41" t="s">
        <v>161</v>
      </c>
      <c r="D565" s="42"/>
      <c r="E565" s="43" t="n">
        <v>-2.1614</v>
      </c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7"/>
      <c r="Y565" s="37"/>
      <c r="Z565" s="37"/>
      <c r="AA565" s="37"/>
      <c r="AB565" s="37"/>
      <c r="AC565" s="37"/>
      <c r="AD565" s="37"/>
      <c r="AE565" s="37"/>
      <c r="AF565" s="37"/>
      <c r="AG565" s="37" t="s">
        <v>51</v>
      </c>
      <c r="AH565" s="37" t="n">
        <v>0</v>
      </c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</row>
    <row r="566" customFormat="false" ht="12.8" hidden="false" customHeight="false" outlineLevel="0" collapsed="false">
      <c r="A566" s="38"/>
      <c r="B566" s="39"/>
      <c r="C566" s="41" t="s">
        <v>505</v>
      </c>
      <c r="D566" s="42"/>
      <c r="E566" s="43" t="n">
        <v>-2.15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7"/>
      <c r="Y566" s="37"/>
      <c r="Z566" s="37"/>
      <c r="AA566" s="37"/>
      <c r="AB566" s="37"/>
      <c r="AC566" s="37"/>
      <c r="AD566" s="37"/>
      <c r="AE566" s="37"/>
      <c r="AF566" s="37"/>
      <c r="AG566" s="37" t="s">
        <v>51</v>
      </c>
      <c r="AH566" s="37" t="n">
        <v>0</v>
      </c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</row>
    <row r="567" customFormat="false" ht="12.8" hidden="false" customHeight="false" outlineLevel="0" collapsed="false">
      <c r="A567" s="38"/>
      <c r="B567" s="39"/>
      <c r="C567" s="41" t="s">
        <v>160</v>
      </c>
      <c r="D567" s="42"/>
      <c r="E567" s="43" t="n">
        <v>-2.1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7"/>
      <c r="Y567" s="37"/>
      <c r="Z567" s="37"/>
      <c r="AA567" s="37"/>
      <c r="AB567" s="37"/>
      <c r="AC567" s="37"/>
      <c r="AD567" s="37"/>
      <c r="AE567" s="37"/>
      <c r="AF567" s="37"/>
      <c r="AG567" s="37" t="s">
        <v>51</v>
      </c>
      <c r="AH567" s="37" t="n">
        <v>0</v>
      </c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</row>
    <row r="568" customFormat="false" ht="12.8" hidden="false" customHeight="false" outlineLevel="0" collapsed="false">
      <c r="A568" s="38"/>
      <c r="B568" s="39"/>
      <c r="C568" s="41" t="s">
        <v>478</v>
      </c>
      <c r="D568" s="42"/>
      <c r="E568" s="43" t="n">
        <v>0.9666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7"/>
      <c r="Y568" s="37"/>
      <c r="Z568" s="37"/>
      <c r="AA568" s="37"/>
      <c r="AB568" s="37"/>
      <c r="AC568" s="37"/>
      <c r="AD568" s="37"/>
      <c r="AE568" s="37"/>
      <c r="AF568" s="37"/>
      <c r="AG568" s="37" t="s">
        <v>51</v>
      </c>
      <c r="AH568" s="37" t="n">
        <v>0</v>
      </c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</row>
    <row r="569" customFormat="false" ht="12.8" hidden="false" customHeight="false" outlineLevel="0" collapsed="false">
      <c r="A569" s="38"/>
      <c r="B569" s="39"/>
      <c r="C569" s="41" t="s">
        <v>506</v>
      </c>
      <c r="D569" s="42"/>
      <c r="E569" s="43" t="n">
        <v>1.296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7"/>
      <c r="Y569" s="37"/>
      <c r="Z569" s="37"/>
      <c r="AA569" s="37"/>
      <c r="AB569" s="37"/>
      <c r="AC569" s="37"/>
      <c r="AD569" s="37"/>
      <c r="AE569" s="37"/>
      <c r="AF569" s="37"/>
      <c r="AG569" s="37" t="s">
        <v>51</v>
      </c>
      <c r="AH569" s="37" t="n">
        <v>0</v>
      </c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</row>
    <row r="570" customFormat="false" ht="12.8" hidden="false" customHeight="false" outlineLevel="0" collapsed="false">
      <c r="A570" s="38"/>
      <c r="B570" s="39"/>
      <c r="C570" s="41" t="s">
        <v>589</v>
      </c>
      <c r="D570" s="42"/>
      <c r="E570" s="43" t="n">
        <v>40.98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7"/>
      <c r="Y570" s="37"/>
      <c r="Z570" s="37"/>
      <c r="AA570" s="37"/>
      <c r="AB570" s="37"/>
      <c r="AC570" s="37"/>
      <c r="AD570" s="37"/>
      <c r="AE570" s="37"/>
      <c r="AF570" s="37"/>
      <c r="AG570" s="37" t="s">
        <v>51</v>
      </c>
      <c r="AH570" s="37" t="n">
        <v>0</v>
      </c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</row>
    <row r="571" customFormat="false" ht="12.8" hidden="false" customHeight="false" outlineLevel="0" collapsed="false">
      <c r="A571" s="38"/>
      <c r="B571" s="39"/>
      <c r="C571" s="41" t="s">
        <v>163</v>
      </c>
      <c r="D571" s="42"/>
      <c r="E571" s="43" t="n">
        <v>-2.1614</v>
      </c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7"/>
      <c r="Y571" s="37"/>
      <c r="Z571" s="37"/>
      <c r="AA571" s="37"/>
      <c r="AB571" s="37"/>
      <c r="AC571" s="37"/>
      <c r="AD571" s="37"/>
      <c r="AE571" s="37"/>
      <c r="AF571" s="37"/>
      <c r="AG571" s="37" t="s">
        <v>51</v>
      </c>
      <c r="AH571" s="37" t="n">
        <v>0</v>
      </c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</row>
    <row r="572" customFormat="false" ht="12.8" hidden="false" customHeight="false" outlineLevel="0" collapsed="false">
      <c r="A572" s="38"/>
      <c r="B572" s="39"/>
      <c r="C572" s="41" t="s">
        <v>477</v>
      </c>
      <c r="D572" s="42"/>
      <c r="E572" s="43" t="n">
        <v>-1.818</v>
      </c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7"/>
      <c r="Y572" s="37"/>
      <c r="Z572" s="37"/>
      <c r="AA572" s="37"/>
      <c r="AB572" s="37"/>
      <c r="AC572" s="37"/>
      <c r="AD572" s="37"/>
      <c r="AE572" s="37"/>
      <c r="AF572" s="37"/>
      <c r="AG572" s="37" t="s">
        <v>51</v>
      </c>
      <c r="AH572" s="37" t="n">
        <v>0</v>
      </c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</row>
    <row r="573" customFormat="false" ht="12.8" hidden="false" customHeight="false" outlineLevel="0" collapsed="false">
      <c r="A573" s="38"/>
      <c r="B573" s="39"/>
      <c r="C573" s="41" t="s">
        <v>476</v>
      </c>
      <c r="D573" s="42"/>
      <c r="E573" s="43" t="n">
        <v>-1.8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7"/>
      <c r="Y573" s="37"/>
      <c r="Z573" s="37"/>
      <c r="AA573" s="37"/>
      <c r="AB573" s="37"/>
      <c r="AC573" s="37"/>
      <c r="AD573" s="37"/>
      <c r="AE573" s="37"/>
      <c r="AF573" s="37"/>
      <c r="AG573" s="37" t="s">
        <v>51</v>
      </c>
      <c r="AH573" s="37" t="n">
        <v>0</v>
      </c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</row>
    <row r="574" customFormat="false" ht="12.8" hidden="false" customHeight="false" outlineLevel="0" collapsed="false">
      <c r="A574" s="38"/>
      <c r="B574" s="39"/>
      <c r="C574" s="41" t="s">
        <v>546</v>
      </c>
      <c r="D574" s="42"/>
      <c r="E574" s="43" t="n">
        <v>0.828</v>
      </c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7"/>
      <c r="Y574" s="37"/>
      <c r="Z574" s="37"/>
      <c r="AA574" s="37"/>
      <c r="AB574" s="37"/>
      <c r="AC574" s="37"/>
      <c r="AD574" s="37"/>
      <c r="AE574" s="37"/>
      <c r="AF574" s="37"/>
      <c r="AG574" s="37" t="s">
        <v>51</v>
      </c>
      <c r="AH574" s="37" t="n">
        <v>0</v>
      </c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</row>
    <row r="575" customFormat="false" ht="12.8" hidden="false" customHeight="false" outlineLevel="0" collapsed="false">
      <c r="A575" s="38"/>
      <c r="B575" s="39"/>
      <c r="C575" s="41" t="s">
        <v>509</v>
      </c>
      <c r="D575" s="42"/>
      <c r="E575" s="43" t="n">
        <v>25.08</v>
      </c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7"/>
      <c r="Y575" s="37"/>
      <c r="Z575" s="37"/>
      <c r="AA575" s="37"/>
      <c r="AB575" s="37"/>
      <c r="AC575" s="37"/>
      <c r="AD575" s="37"/>
      <c r="AE575" s="37"/>
      <c r="AF575" s="37"/>
      <c r="AG575" s="37" t="s">
        <v>51</v>
      </c>
      <c r="AH575" s="37" t="n">
        <v>0</v>
      </c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</row>
    <row r="576" customFormat="false" ht="12.8" hidden="false" customHeight="false" outlineLevel="0" collapsed="false">
      <c r="A576" s="38"/>
      <c r="B576" s="39"/>
      <c r="C576" s="41" t="s">
        <v>510</v>
      </c>
      <c r="D576" s="42"/>
      <c r="E576" s="43" t="n">
        <v>-5.84</v>
      </c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7"/>
      <c r="Y576" s="37"/>
      <c r="Z576" s="37"/>
      <c r="AA576" s="37"/>
      <c r="AB576" s="37"/>
      <c r="AC576" s="37"/>
      <c r="AD576" s="37"/>
      <c r="AE576" s="37"/>
      <c r="AF576" s="37"/>
      <c r="AG576" s="37" t="s">
        <v>51</v>
      </c>
      <c r="AH576" s="37" t="n">
        <v>0</v>
      </c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</row>
    <row r="577" customFormat="false" ht="12.8" hidden="false" customHeight="false" outlineLevel="0" collapsed="false">
      <c r="A577" s="38"/>
      <c r="B577" s="39"/>
      <c r="C577" s="41" t="s">
        <v>511</v>
      </c>
      <c r="D577" s="42"/>
      <c r="E577" s="43" t="n">
        <v>-2.3005</v>
      </c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7"/>
      <c r="Y577" s="37"/>
      <c r="Z577" s="37"/>
      <c r="AA577" s="37"/>
      <c r="AB577" s="37"/>
      <c r="AC577" s="37"/>
      <c r="AD577" s="37"/>
      <c r="AE577" s="37"/>
      <c r="AF577" s="37"/>
      <c r="AG577" s="37" t="s">
        <v>51</v>
      </c>
      <c r="AH577" s="37" t="n">
        <v>0</v>
      </c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</row>
    <row r="578" customFormat="false" ht="12.8" hidden="false" customHeight="false" outlineLevel="0" collapsed="false">
      <c r="A578" s="38"/>
      <c r="B578" s="39"/>
      <c r="C578" s="41" t="s">
        <v>477</v>
      </c>
      <c r="D578" s="42"/>
      <c r="E578" s="43" t="n">
        <v>-1.818</v>
      </c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7"/>
      <c r="Y578" s="37"/>
      <c r="Z578" s="37"/>
      <c r="AA578" s="37"/>
      <c r="AB578" s="37"/>
      <c r="AC578" s="37"/>
      <c r="AD578" s="37"/>
      <c r="AE578" s="37"/>
      <c r="AF578" s="37"/>
      <c r="AG578" s="37" t="s">
        <v>51</v>
      </c>
      <c r="AH578" s="37" t="n">
        <v>0</v>
      </c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</row>
    <row r="579" customFormat="false" ht="12.8" hidden="false" customHeight="false" outlineLevel="0" collapsed="false">
      <c r="A579" s="38"/>
      <c r="B579" s="39"/>
      <c r="C579" s="41" t="s">
        <v>495</v>
      </c>
      <c r="D579" s="42"/>
      <c r="E579" s="43" t="n">
        <v>-1.616</v>
      </c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7"/>
      <c r="Y579" s="37"/>
      <c r="Z579" s="37"/>
      <c r="AA579" s="37"/>
      <c r="AB579" s="37"/>
      <c r="AC579" s="37"/>
      <c r="AD579" s="37"/>
      <c r="AE579" s="37"/>
      <c r="AF579" s="37"/>
      <c r="AG579" s="37" t="s">
        <v>51</v>
      </c>
      <c r="AH579" s="37" t="n">
        <v>0</v>
      </c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</row>
    <row r="580" customFormat="false" ht="12.8" hidden="false" customHeight="false" outlineLevel="0" collapsed="false">
      <c r="A580" s="38"/>
      <c r="B580" s="39"/>
      <c r="C580" s="41" t="s">
        <v>512</v>
      </c>
      <c r="D580" s="42"/>
      <c r="E580" s="43" t="n">
        <v>1.1814</v>
      </c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7"/>
      <c r="Y580" s="37"/>
      <c r="Z580" s="37"/>
      <c r="AA580" s="37"/>
      <c r="AB580" s="37"/>
      <c r="AC580" s="37"/>
      <c r="AD580" s="37"/>
      <c r="AE580" s="37"/>
      <c r="AF580" s="37"/>
      <c r="AG580" s="37" t="s">
        <v>51</v>
      </c>
      <c r="AH580" s="37" t="n">
        <v>0</v>
      </c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</row>
    <row r="581" customFormat="false" ht="12.8" hidden="false" customHeight="false" outlineLevel="0" collapsed="false">
      <c r="A581" s="38"/>
      <c r="B581" s="39"/>
      <c r="C581" s="41" t="s">
        <v>513</v>
      </c>
      <c r="D581" s="42"/>
      <c r="E581" s="43" t="n">
        <v>20.64</v>
      </c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7"/>
      <c r="Y581" s="37"/>
      <c r="Z581" s="37"/>
      <c r="AA581" s="37"/>
      <c r="AB581" s="37"/>
      <c r="AC581" s="37"/>
      <c r="AD581" s="37"/>
      <c r="AE581" s="37"/>
      <c r="AF581" s="37"/>
      <c r="AG581" s="37" t="s">
        <v>51</v>
      </c>
      <c r="AH581" s="37" t="n">
        <v>0</v>
      </c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</row>
    <row r="582" customFormat="false" ht="12.8" hidden="false" customHeight="false" outlineLevel="0" collapsed="false">
      <c r="A582" s="38"/>
      <c r="B582" s="39"/>
      <c r="C582" s="41" t="s">
        <v>499</v>
      </c>
      <c r="D582" s="42"/>
      <c r="E582" s="43" t="n">
        <v>-1.616</v>
      </c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7"/>
      <c r="Y582" s="37"/>
      <c r="Z582" s="37"/>
      <c r="AA582" s="37"/>
      <c r="AB582" s="37"/>
      <c r="AC582" s="37"/>
      <c r="AD582" s="37"/>
      <c r="AE582" s="37"/>
      <c r="AF582" s="37"/>
      <c r="AG582" s="37" t="s">
        <v>51</v>
      </c>
      <c r="AH582" s="37" t="n">
        <v>0</v>
      </c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</row>
    <row r="583" customFormat="false" ht="12.8" hidden="false" customHeight="false" outlineLevel="0" collapsed="false">
      <c r="A583" s="38"/>
      <c r="B583" s="39"/>
      <c r="C583" s="41" t="s">
        <v>485</v>
      </c>
      <c r="D583" s="42"/>
      <c r="E583" s="43" t="n">
        <v>-1.414</v>
      </c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7"/>
      <c r="Y583" s="37"/>
      <c r="Z583" s="37"/>
      <c r="AA583" s="37"/>
      <c r="AB583" s="37"/>
      <c r="AC583" s="37"/>
      <c r="AD583" s="37"/>
      <c r="AE583" s="37"/>
      <c r="AF583" s="37"/>
      <c r="AG583" s="37" t="s">
        <v>51</v>
      </c>
      <c r="AH583" s="37" t="n">
        <v>0</v>
      </c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</row>
    <row r="584" customFormat="false" ht="12.8" hidden="false" customHeight="false" outlineLevel="0" collapsed="false">
      <c r="A584" s="38"/>
      <c r="B584" s="39"/>
      <c r="C584" s="41" t="s">
        <v>475</v>
      </c>
      <c r="D584" s="42"/>
      <c r="E584" s="43" t="n">
        <v>-1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7"/>
      <c r="Y584" s="37"/>
      <c r="Z584" s="37"/>
      <c r="AA584" s="37"/>
      <c r="AB584" s="37"/>
      <c r="AC584" s="37"/>
      <c r="AD584" s="37"/>
      <c r="AE584" s="37"/>
      <c r="AF584" s="37"/>
      <c r="AG584" s="37" t="s">
        <v>51</v>
      </c>
      <c r="AH584" s="37" t="n">
        <v>0</v>
      </c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</row>
    <row r="585" customFormat="false" ht="12.8" hidden="false" customHeight="false" outlineLevel="0" collapsed="false">
      <c r="A585" s="38"/>
      <c r="B585" s="39"/>
      <c r="C585" s="41" t="s">
        <v>493</v>
      </c>
      <c r="D585" s="42"/>
      <c r="E585" s="43" t="n">
        <v>0.54</v>
      </c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7"/>
      <c r="Y585" s="37"/>
      <c r="Z585" s="37"/>
      <c r="AA585" s="37"/>
      <c r="AB585" s="37"/>
      <c r="AC585" s="37"/>
      <c r="AD585" s="37"/>
      <c r="AE585" s="37"/>
      <c r="AF585" s="37"/>
      <c r="AG585" s="37" t="s">
        <v>51</v>
      </c>
      <c r="AH585" s="37" t="n">
        <v>0</v>
      </c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</row>
    <row r="586" customFormat="false" ht="12.8" hidden="false" customHeight="false" outlineLevel="0" collapsed="false">
      <c r="A586" s="38"/>
      <c r="B586" s="39"/>
      <c r="C586" s="41" t="s">
        <v>590</v>
      </c>
      <c r="D586" s="42"/>
      <c r="E586" s="43" t="n">
        <v>14.84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7"/>
      <c r="Y586" s="37"/>
      <c r="Z586" s="37"/>
      <c r="AA586" s="37"/>
      <c r="AB586" s="37"/>
      <c r="AC586" s="37"/>
      <c r="AD586" s="37"/>
      <c r="AE586" s="37"/>
      <c r="AF586" s="37"/>
      <c r="AG586" s="37" t="s">
        <v>51</v>
      </c>
      <c r="AH586" s="37" t="n">
        <v>0</v>
      </c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</row>
    <row r="587" customFormat="false" ht="12.8" hidden="false" customHeight="false" outlineLevel="0" collapsed="false">
      <c r="A587" s="38"/>
      <c r="B587" s="39"/>
      <c r="C587" s="41" t="s">
        <v>580</v>
      </c>
      <c r="D587" s="42"/>
      <c r="E587" s="43" t="n">
        <v>-1.414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7"/>
      <c r="Y587" s="37"/>
      <c r="Z587" s="37"/>
      <c r="AA587" s="37"/>
      <c r="AB587" s="37"/>
      <c r="AC587" s="37"/>
      <c r="AD587" s="37"/>
      <c r="AE587" s="37"/>
      <c r="AF587" s="37"/>
      <c r="AG587" s="37" t="s">
        <v>51</v>
      </c>
      <c r="AH587" s="37" t="n">
        <v>0</v>
      </c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</row>
    <row r="588" customFormat="false" ht="12.8" hidden="false" customHeight="false" outlineLevel="0" collapsed="false">
      <c r="A588" s="38"/>
      <c r="B588" s="39"/>
      <c r="C588" s="41" t="s">
        <v>591</v>
      </c>
      <c r="D588" s="42"/>
      <c r="E588" s="43" t="n">
        <v>-187.01</v>
      </c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7"/>
      <c r="Y588" s="37"/>
      <c r="Z588" s="37"/>
      <c r="AA588" s="37"/>
      <c r="AB588" s="37"/>
      <c r="AC588" s="37"/>
      <c r="AD588" s="37"/>
      <c r="AE588" s="37"/>
      <c r="AF588" s="37"/>
      <c r="AG588" s="37" t="s">
        <v>51</v>
      </c>
      <c r="AH588" s="37" t="n">
        <v>0</v>
      </c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</row>
    <row r="589" customFormat="false" ht="12.8" hidden="false" customHeight="false" outlineLevel="0" collapsed="false">
      <c r="A589" s="38"/>
      <c r="B589" s="39"/>
      <c r="C589" s="58" t="s">
        <v>515</v>
      </c>
      <c r="D589" s="59"/>
      <c r="E589" s="60" t="n">
        <v>336.021</v>
      </c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7"/>
      <c r="Y589" s="37"/>
      <c r="Z589" s="37"/>
      <c r="AA589" s="37"/>
      <c r="AB589" s="37"/>
      <c r="AC589" s="37"/>
      <c r="AD589" s="37"/>
      <c r="AE589" s="37"/>
      <c r="AF589" s="37"/>
      <c r="AG589" s="37" t="s">
        <v>51</v>
      </c>
      <c r="AH589" s="37" t="n">
        <v>1</v>
      </c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</row>
    <row r="590" customFormat="false" ht="12.8" hidden="false" customHeight="false" outlineLevel="0" collapsed="false">
      <c r="A590" s="38"/>
      <c r="B590" s="39"/>
      <c r="C590" s="41" t="s">
        <v>428</v>
      </c>
      <c r="D590" s="42"/>
      <c r="E590" s="4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7"/>
      <c r="Y590" s="37"/>
      <c r="Z590" s="37"/>
      <c r="AA590" s="37"/>
      <c r="AB590" s="37"/>
      <c r="AC590" s="37"/>
      <c r="AD590" s="37"/>
      <c r="AE590" s="37"/>
      <c r="AF590" s="37"/>
      <c r="AG590" s="37" t="s">
        <v>51</v>
      </c>
      <c r="AH590" s="37" t="n">
        <v>0</v>
      </c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</row>
    <row r="591" customFormat="false" ht="12.8" hidden="false" customHeight="false" outlineLevel="0" collapsed="false">
      <c r="A591" s="38"/>
      <c r="B591" s="39"/>
      <c r="C591" s="41" t="s">
        <v>516</v>
      </c>
      <c r="D591" s="42"/>
      <c r="E591" s="43" t="n">
        <v>1.5</v>
      </c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7"/>
      <c r="Y591" s="37"/>
      <c r="Z591" s="37"/>
      <c r="AA591" s="37"/>
      <c r="AB591" s="37"/>
      <c r="AC591" s="37"/>
      <c r="AD591" s="37"/>
      <c r="AE591" s="37"/>
      <c r="AF591" s="37"/>
      <c r="AG591" s="37" t="s">
        <v>51</v>
      </c>
      <c r="AH591" s="37" t="n">
        <v>0</v>
      </c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</row>
    <row r="592" customFormat="false" ht="12.8" hidden="false" customHeight="false" outlineLevel="0" collapsed="false">
      <c r="A592" s="38"/>
      <c r="B592" s="39"/>
      <c r="C592" s="41" t="s">
        <v>517</v>
      </c>
      <c r="D592" s="42"/>
      <c r="E592" s="43" t="n">
        <v>5.59</v>
      </c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7"/>
      <c r="Y592" s="37"/>
      <c r="Z592" s="37"/>
      <c r="AA592" s="37"/>
      <c r="AB592" s="37"/>
      <c r="AC592" s="37"/>
      <c r="AD592" s="37"/>
      <c r="AE592" s="37"/>
      <c r="AF592" s="37"/>
      <c r="AG592" s="37" t="s">
        <v>51</v>
      </c>
      <c r="AH592" s="37" t="n">
        <v>0</v>
      </c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</row>
    <row r="593" customFormat="false" ht="12.8" hidden="false" customHeight="false" outlineLevel="0" collapsed="false">
      <c r="A593" s="38"/>
      <c r="B593" s="39"/>
      <c r="C593" s="41" t="s">
        <v>518</v>
      </c>
      <c r="D593" s="42"/>
      <c r="E593" s="43" t="n">
        <v>50.53</v>
      </c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7"/>
      <c r="Y593" s="37"/>
      <c r="Z593" s="37"/>
      <c r="AA593" s="37"/>
      <c r="AB593" s="37"/>
      <c r="AC593" s="37"/>
      <c r="AD593" s="37"/>
      <c r="AE593" s="37"/>
      <c r="AF593" s="37"/>
      <c r="AG593" s="37" t="s">
        <v>51</v>
      </c>
      <c r="AH593" s="37" t="n">
        <v>0</v>
      </c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</row>
    <row r="594" customFormat="false" ht="12.8" hidden="false" customHeight="false" outlineLevel="0" collapsed="false">
      <c r="A594" s="38"/>
      <c r="B594" s="39"/>
      <c r="C594" s="41" t="s">
        <v>519</v>
      </c>
      <c r="D594" s="42"/>
      <c r="E594" s="43" t="n">
        <v>-3.9592</v>
      </c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7"/>
      <c r="Y594" s="37"/>
      <c r="Z594" s="37"/>
      <c r="AA594" s="37"/>
      <c r="AB594" s="37"/>
      <c r="AC594" s="37"/>
      <c r="AD594" s="37"/>
      <c r="AE594" s="37"/>
      <c r="AF594" s="37"/>
      <c r="AG594" s="37" t="s">
        <v>51</v>
      </c>
      <c r="AH594" s="37" t="n">
        <v>0</v>
      </c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</row>
    <row r="595" customFormat="false" ht="12.8" hidden="false" customHeight="false" outlineLevel="0" collapsed="false">
      <c r="A595" s="38"/>
      <c r="B595" s="39"/>
      <c r="C595" s="41" t="s">
        <v>186</v>
      </c>
      <c r="D595" s="42"/>
      <c r="E595" s="43" t="n">
        <v>-1.8</v>
      </c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7"/>
      <c r="Y595" s="37"/>
      <c r="Z595" s="37"/>
      <c r="AA595" s="37"/>
      <c r="AB595" s="37"/>
      <c r="AC595" s="37"/>
      <c r="AD595" s="37"/>
      <c r="AE595" s="37"/>
      <c r="AF595" s="37"/>
      <c r="AG595" s="37" t="s">
        <v>51</v>
      </c>
      <c r="AH595" s="37" t="n">
        <v>0</v>
      </c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</row>
    <row r="596" customFormat="false" ht="12.8" hidden="false" customHeight="false" outlineLevel="0" collapsed="false">
      <c r="A596" s="38"/>
      <c r="B596" s="39"/>
      <c r="C596" s="41" t="s">
        <v>487</v>
      </c>
      <c r="D596" s="42"/>
      <c r="E596" s="43" t="n">
        <v>-3.6</v>
      </c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7"/>
      <c r="Y596" s="37"/>
      <c r="Z596" s="37"/>
      <c r="AA596" s="37"/>
      <c r="AB596" s="37"/>
      <c r="AC596" s="37"/>
      <c r="AD596" s="37"/>
      <c r="AE596" s="37"/>
      <c r="AF596" s="37"/>
      <c r="AG596" s="37" t="s">
        <v>51</v>
      </c>
      <c r="AH596" s="37" t="n">
        <v>0</v>
      </c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</row>
    <row r="597" customFormat="false" ht="12.8" hidden="false" customHeight="false" outlineLevel="0" collapsed="false">
      <c r="A597" s="38"/>
      <c r="B597" s="39"/>
      <c r="C597" s="41" t="s">
        <v>161</v>
      </c>
      <c r="D597" s="42"/>
      <c r="E597" s="43" t="n">
        <v>-2.1614</v>
      </c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7"/>
      <c r="Y597" s="37"/>
      <c r="Z597" s="37"/>
      <c r="AA597" s="37"/>
      <c r="AB597" s="37"/>
      <c r="AC597" s="37"/>
      <c r="AD597" s="37"/>
      <c r="AE597" s="37"/>
      <c r="AF597" s="37"/>
      <c r="AG597" s="37" t="s">
        <v>51</v>
      </c>
      <c r="AH597" s="37" t="n">
        <v>0</v>
      </c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</row>
    <row r="598" customFormat="false" ht="12.8" hidden="false" customHeight="false" outlineLevel="0" collapsed="false">
      <c r="A598" s="38"/>
      <c r="B598" s="39"/>
      <c r="C598" s="41" t="s">
        <v>520</v>
      </c>
      <c r="D598" s="42"/>
      <c r="E598" s="43" t="n">
        <v>0.684</v>
      </c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7"/>
      <c r="Y598" s="37"/>
      <c r="Z598" s="37"/>
      <c r="AA598" s="37"/>
      <c r="AB598" s="37"/>
      <c r="AC598" s="37"/>
      <c r="AD598" s="37"/>
      <c r="AE598" s="37"/>
      <c r="AF598" s="37"/>
      <c r="AG598" s="37" t="s">
        <v>51</v>
      </c>
      <c r="AH598" s="37" t="n">
        <v>0</v>
      </c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</row>
    <row r="599" customFormat="false" ht="12.8" hidden="false" customHeight="false" outlineLevel="0" collapsed="false">
      <c r="A599" s="38"/>
      <c r="B599" s="39"/>
      <c r="C599" s="41" t="s">
        <v>521</v>
      </c>
      <c r="D599" s="42"/>
      <c r="E599" s="43" t="n">
        <v>1.656</v>
      </c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7"/>
      <c r="Y599" s="37"/>
      <c r="Z599" s="37"/>
      <c r="AA599" s="37"/>
      <c r="AB599" s="37"/>
      <c r="AC599" s="37"/>
      <c r="AD599" s="37"/>
      <c r="AE599" s="37"/>
      <c r="AF599" s="37"/>
      <c r="AG599" s="37" t="s">
        <v>51</v>
      </c>
      <c r="AH599" s="37" t="n">
        <v>0</v>
      </c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</row>
    <row r="600" customFormat="false" ht="12.8" hidden="false" customHeight="false" outlineLevel="0" collapsed="false">
      <c r="A600" s="38"/>
      <c r="B600" s="39"/>
      <c r="C600" s="41" t="s">
        <v>522</v>
      </c>
      <c r="D600" s="42"/>
      <c r="E600" s="43" t="n">
        <v>40.145</v>
      </c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7"/>
      <c r="Y600" s="37"/>
      <c r="Z600" s="37"/>
      <c r="AA600" s="37"/>
      <c r="AB600" s="37"/>
      <c r="AC600" s="37"/>
      <c r="AD600" s="37"/>
      <c r="AE600" s="37"/>
      <c r="AF600" s="37"/>
      <c r="AG600" s="37" t="s">
        <v>51</v>
      </c>
      <c r="AH600" s="37" t="n">
        <v>0</v>
      </c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</row>
    <row r="601" customFormat="false" ht="12.8" hidden="false" customHeight="false" outlineLevel="0" collapsed="false">
      <c r="A601" s="38"/>
      <c r="B601" s="39"/>
      <c r="C601" s="41" t="s">
        <v>163</v>
      </c>
      <c r="D601" s="42"/>
      <c r="E601" s="43" t="n">
        <v>-2.1614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7"/>
      <c r="Y601" s="37"/>
      <c r="Z601" s="37"/>
      <c r="AA601" s="37"/>
      <c r="AB601" s="37"/>
      <c r="AC601" s="37"/>
      <c r="AD601" s="37"/>
      <c r="AE601" s="37"/>
      <c r="AF601" s="37"/>
      <c r="AG601" s="37" t="s">
        <v>51</v>
      </c>
      <c r="AH601" s="37" t="n">
        <v>0</v>
      </c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</row>
    <row r="602" customFormat="false" ht="12.8" hidden="false" customHeight="false" outlineLevel="0" collapsed="false">
      <c r="A602" s="38"/>
      <c r="B602" s="39"/>
      <c r="C602" s="41" t="s">
        <v>496</v>
      </c>
      <c r="D602" s="42"/>
      <c r="E602" s="43" t="n">
        <v>-1.4</v>
      </c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7"/>
      <c r="Y602" s="37"/>
      <c r="Z602" s="37"/>
      <c r="AA602" s="37"/>
      <c r="AB602" s="37"/>
      <c r="AC602" s="37"/>
      <c r="AD602" s="37"/>
      <c r="AE602" s="37"/>
      <c r="AF602" s="37"/>
      <c r="AG602" s="37" t="s">
        <v>51</v>
      </c>
      <c r="AH602" s="37" t="n">
        <v>0</v>
      </c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</row>
    <row r="603" customFormat="false" ht="12.8" hidden="false" customHeight="false" outlineLevel="0" collapsed="false">
      <c r="A603" s="38"/>
      <c r="B603" s="39"/>
      <c r="C603" s="41" t="s">
        <v>497</v>
      </c>
      <c r="D603" s="42"/>
      <c r="E603" s="43" t="n">
        <v>0.684</v>
      </c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7"/>
      <c r="Y603" s="37"/>
      <c r="Z603" s="37"/>
      <c r="AA603" s="37"/>
      <c r="AB603" s="37"/>
      <c r="AC603" s="37"/>
      <c r="AD603" s="37"/>
      <c r="AE603" s="37"/>
      <c r="AF603" s="37"/>
      <c r="AG603" s="37" t="s">
        <v>51</v>
      </c>
      <c r="AH603" s="37" t="n">
        <v>0</v>
      </c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</row>
    <row r="604" customFormat="false" ht="12.8" hidden="false" customHeight="false" outlineLevel="0" collapsed="false">
      <c r="A604" s="38"/>
      <c r="B604" s="39"/>
      <c r="C604" s="41" t="s">
        <v>523</v>
      </c>
      <c r="D604" s="42"/>
      <c r="E604" s="43" t="n">
        <v>2.676</v>
      </c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7"/>
      <c r="Y604" s="37"/>
      <c r="Z604" s="37"/>
      <c r="AA604" s="37"/>
      <c r="AB604" s="37"/>
      <c r="AC604" s="37"/>
      <c r="AD604" s="37"/>
      <c r="AE604" s="37"/>
      <c r="AF604" s="37"/>
      <c r="AG604" s="37" t="s">
        <v>51</v>
      </c>
      <c r="AH604" s="37" t="n">
        <v>0</v>
      </c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</row>
    <row r="605" customFormat="false" ht="12.8" hidden="false" customHeight="false" outlineLevel="0" collapsed="false">
      <c r="A605" s="38"/>
      <c r="B605" s="39"/>
      <c r="C605" s="41" t="s">
        <v>524</v>
      </c>
      <c r="D605" s="42"/>
      <c r="E605" s="43" t="n">
        <v>10.449</v>
      </c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7"/>
      <c r="Y605" s="37"/>
      <c r="Z605" s="37"/>
      <c r="AA605" s="37"/>
      <c r="AB605" s="37"/>
      <c r="AC605" s="37"/>
      <c r="AD605" s="37"/>
      <c r="AE605" s="37"/>
      <c r="AF605" s="37"/>
      <c r="AG605" s="37" t="s">
        <v>51</v>
      </c>
      <c r="AH605" s="37" t="n">
        <v>0</v>
      </c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</row>
    <row r="606" customFormat="false" ht="12.8" hidden="false" customHeight="false" outlineLevel="0" collapsed="false">
      <c r="A606" s="38"/>
      <c r="B606" s="39"/>
      <c r="C606" s="41" t="s">
        <v>525</v>
      </c>
      <c r="D606" s="42"/>
      <c r="E606" s="43" t="n">
        <v>5.6545</v>
      </c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7"/>
      <c r="Y606" s="37"/>
      <c r="Z606" s="37"/>
      <c r="AA606" s="37"/>
      <c r="AB606" s="37"/>
      <c r="AC606" s="37"/>
      <c r="AD606" s="37"/>
      <c r="AE606" s="37"/>
      <c r="AF606" s="37"/>
      <c r="AG606" s="37" t="s">
        <v>51</v>
      </c>
      <c r="AH606" s="37" t="n">
        <v>0</v>
      </c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</row>
    <row r="607" customFormat="false" ht="12.8" hidden="false" customHeight="false" outlineLevel="0" collapsed="false">
      <c r="A607" s="38"/>
      <c r="B607" s="39"/>
      <c r="C607" s="41" t="s">
        <v>526</v>
      </c>
      <c r="D607" s="42"/>
      <c r="E607" s="43" t="n">
        <v>74.555</v>
      </c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7"/>
      <c r="Y607" s="37"/>
      <c r="Z607" s="37"/>
      <c r="AA607" s="37"/>
      <c r="AB607" s="37"/>
      <c r="AC607" s="37"/>
      <c r="AD607" s="37"/>
      <c r="AE607" s="37"/>
      <c r="AF607" s="37"/>
      <c r="AG607" s="37" t="s">
        <v>51</v>
      </c>
      <c r="AH607" s="37" t="n">
        <v>0</v>
      </c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</row>
    <row r="608" customFormat="false" ht="12.8" hidden="false" customHeight="false" outlineLevel="0" collapsed="false">
      <c r="A608" s="38"/>
      <c r="B608" s="39"/>
      <c r="C608" s="41" t="s">
        <v>159</v>
      </c>
      <c r="D608" s="42"/>
      <c r="E608" s="43" t="n">
        <v>-2.121</v>
      </c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7"/>
      <c r="Y608" s="37"/>
      <c r="Z608" s="37"/>
      <c r="AA608" s="37"/>
      <c r="AB608" s="37"/>
      <c r="AC608" s="37"/>
      <c r="AD608" s="37"/>
      <c r="AE608" s="37"/>
      <c r="AF608" s="37"/>
      <c r="AG608" s="37" t="s">
        <v>51</v>
      </c>
      <c r="AH608" s="37" t="n">
        <v>0</v>
      </c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</row>
    <row r="609" customFormat="false" ht="12.8" hidden="false" customHeight="false" outlineLevel="0" collapsed="false">
      <c r="A609" s="38"/>
      <c r="B609" s="39"/>
      <c r="C609" s="41" t="s">
        <v>527</v>
      </c>
      <c r="D609" s="42"/>
      <c r="E609" s="43" t="n">
        <v>-3.9592</v>
      </c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7"/>
      <c r="Y609" s="37"/>
      <c r="Z609" s="37"/>
      <c r="AA609" s="37"/>
      <c r="AB609" s="37"/>
      <c r="AC609" s="37"/>
      <c r="AD609" s="37"/>
      <c r="AE609" s="37"/>
      <c r="AF609" s="37"/>
      <c r="AG609" s="37" t="s">
        <v>51</v>
      </c>
      <c r="AH609" s="37" t="n">
        <v>0</v>
      </c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</row>
    <row r="610" customFormat="false" ht="12.8" hidden="false" customHeight="false" outlineLevel="0" collapsed="false">
      <c r="A610" s="38"/>
      <c r="B610" s="39"/>
      <c r="C610" s="41" t="s">
        <v>528</v>
      </c>
      <c r="D610" s="42"/>
      <c r="E610" s="43" t="n">
        <v>-10.8</v>
      </c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7"/>
      <c r="Y610" s="37"/>
      <c r="Z610" s="37"/>
      <c r="AA610" s="37"/>
      <c r="AB610" s="37"/>
      <c r="AC610" s="37"/>
      <c r="AD610" s="37"/>
      <c r="AE610" s="37"/>
      <c r="AF610" s="37"/>
      <c r="AG610" s="37" t="s">
        <v>51</v>
      </c>
      <c r="AH610" s="37" t="n">
        <v>0</v>
      </c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</row>
    <row r="611" customFormat="false" ht="12.8" hidden="false" customHeight="false" outlineLevel="0" collapsed="false">
      <c r="A611" s="38"/>
      <c r="B611" s="39"/>
      <c r="C611" s="41" t="s">
        <v>183</v>
      </c>
      <c r="D611" s="42"/>
      <c r="E611" s="43" t="n">
        <v>-5.04</v>
      </c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7"/>
      <c r="Y611" s="37"/>
      <c r="Z611" s="37"/>
      <c r="AA611" s="37"/>
      <c r="AB611" s="37"/>
      <c r="AC611" s="37"/>
      <c r="AD611" s="37"/>
      <c r="AE611" s="37"/>
      <c r="AF611" s="37"/>
      <c r="AG611" s="37" t="s">
        <v>51</v>
      </c>
      <c r="AH611" s="37" t="n">
        <v>0</v>
      </c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</row>
    <row r="612" customFormat="false" ht="12.8" hidden="false" customHeight="false" outlineLevel="0" collapsed="false">
      <c r="A612" s="38"/>
      <c r="B612" s="39"/>
      <c r="C612" s="41" t="s">
        <v>529</v>
      </c>
      <c r="D612" s="42"/>
      <c r="E612" s="43" t="n">
        <v>4.968</v>
      </c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7"/>
      <c r="Y612" s="37"/>
      <c r="Z612" s="37"/>
      <c r="AA612" s="37"/>
      <c r="AB612" s="37"/>
      <c r="AC612" s="37"/>
      <c r="AD612" s="37"/>
      <c r="AE612" s="37"/>
      <c r="AF612" s="37"/>
      <c r="AG612" s="37" t="s">
        <v>51</v>
      </c>
      <c r="AH612" s="37" t="n">
        <v>0</v>
      </c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</row>
    <row r="613" customFormat="false" ht="12.8" hidden="false" customHeight="false" outlineLevel="0" collapsed="false">
      <c r="A613" s="38"/>
      <c r="B613" s="39"/>
      <c r="C613" s="41" t="s">
        <v>530</v>
      </c>
      <c r="D613" s="42"/>
      <c r="E613" s="43" t="n">
        <v>1.152</v>
      </c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7"/>
      <c r="Y613" s="37"/>
      <c r="Z613" s="37"/>
      <c r="AA613" s="37"/>
      <c r="AB613" s="37"/>
      <c r="AC613" s="37"/>
      <c r="AD613" s="37"/>
      <c r="AE613" s="37"/>
      <c r="AF613" s="37"/>
      <c r="AG613" s="37" t="s">
        <v>51</v>
      </c>
      <c r="AH613" s="37" t="n">
        <v>0</v>
      </c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</row>
    <row r="614" customFormat="false" ht="12.8" hidden="false" customHeight="false" outlineLevel="0" collapsed="false">
      <c r="A614" s="38"/>
      <c r="B614" s="39"/>
      <c r="C614" s="41" t="s">
        <v>531</v>
      </c>
      <c r="D614" s="42"/>
      <c r="E614" s="43" t="n">
        <v>9.24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7"/>
      <c r="Y614" s="37"/>
      <c r="Z614" s="37"/>
      <c r="AA614" s="37"/>
      <c r="AB614" s="37"/>
      <c r="AC614" s="37"/>
      <c r="AD614" s="37"/>
      <c r="AE614" s="37"/>
      <c r="AF614" s="37"/>
      <c r="AG614" s="37" t="s">
        <v>51</v>
      </c>
      <c r="AH614" s="37" t="n">
        <v>0</v>
      </c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</row>
    <row r="615" customFormat="false" ht="12.8" hidden="false" customHeight="false" outlineLevel="0" collapsed="false">
      <c r="A615" s="38"/>
      <c r="B615" s="39"/>
      <c r="C615" s="41" t="s">
        <v>532</v>
      </c>
      <c r="D615" s="42"/>
      <c r="E615" s="43" t="n">
        <v>10.75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7"/>
      <c r="Y615" s="37"/>
      <c r="Z615" s="37"/>
      <c r="AA615" s="37"/>
      <c r="AB615" s="37"/>
      <c r="AC615" s="37"/>
      <c r="AD615" s="37"/>
      <c r="AE615" s="37"/>
      <c r="AF615" s="37"/>
      <c r="AG615" s="37" t="s">
        <v>51</v>
      </c>
      <c r="AH615" s="37" t="n">
        <v>0</v>
      </c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</row>
    <row r="616" customFormat="false" ht="12.8" hidden="false" customHeight="false" outlineLevel="0" collapsed="false">
      <c r="A616" s="38"/>
      <c r="B616" s="39"/>
      <c r="C616" s="41" t="s">
        <v>533</v>
      </c>
      <c r="D616" s="42"/>
      <c r="E616" s="43" t="n">
        <v>8.835</v>
      </c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7"/>
      <c r="Y616" s="37"/>
      <c r="Z616" s="37"/>
      <c r="AA616" s="37"/>
      <c r="AB616" s="37"/>
      <c r="AC616" s="37"/>
      <c r="AD616" s="37"/>
      <c r="AE616" s="37"/>
      <c r="AF616" s="37"/>
      <c r="AG616" s="37" t="s">
        <v>51</v>
      </c>
      <c r="AH616" s="37" t="n">
        <v>0</v>
      </c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</row>
    <row r="617" customFormat="false" ht="12.8" hidden="false" customHeight="false" outlineLevel="0" collapsed="false">
      <c r="A617" s="38"/>
      <c r="B617" s="39"/>
      <c r="C617" s="41" t="s">
        <v>159</v>
      </c>
      <c r="D617" s="42"/>
      <c r="E617" s="43" t="n">
        <v>-2.121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7"/>
      <c r="Y617" s="37"/>
      <c r="Z617" s="37"/>
      <c r="AA617" s="37"/>
      <c r="AB617" s="37"/>
      <c r="AC617" s="37"/>
      <c r="AD617" s="37"/>
      <c r="AE617" s="37"/>
      <c r="AF617" s="37"/>
      <c r="AG617" s="37" t="s">
        <v>51</v>
      </c>
      <c r="AH617" s="37" t="n">
        <v>0</v>
      </c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</row>
    <row r="618" customFormat="false" ht="12.8" hidden="false" customHeight="false" outlineLevel="0" collapsed="false">
      <c r="A618" s="38"/>
      <c r="B618" s="39"/>
      <c r="C618" s="41" t="s">
        <v>496</v>
      </c>
      <c r="D618" s="42"/>
      <c r="E618" s="43" t="n">
        <v>-1.4</v>
      </c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7"/>
      <c r="Y618" s="37"/>
      <c r="Z618" s="37"/>
      <c r="AA618" s="37"/>
      <c r="AB618" s="37"/>
      <c r="AC618" s="37"/>
      <c r="AD618" s="37"/>
      <c r="AE618" s="37"/>
      <c r="AF618" s="37"/>
      <c r="AG618" s="37" t="s">
        <v>51</v>
      </c>
      <c r="AH618" s="37" t="n">
        <v>0</v>
      </c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</row>
    <row r="619" customFormat="false" ht="12.8" hidden="false" customHeight="false" outlineLevel="0" collapsed="false">
      <c r="A619" s="38"/>
      <c r="B619" s="39"/>
      <c r="C619" s="41" t="s">
        <v>497</v>
      </c>
      <c r="D619" s="42"/>
      <c r="E619" s="43" t="n">
        <v>0.684</v>
      </c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7"/>
      <c r="Y619" s="37"/>
      <c r="Z619" s="37"/>
      <c r="AA619" s="37"/>
      <c r="AB619" s="37"/>
      <c r="AC619" s="37"/>
      <c r="AD619" s="37"/>
      <c r="AE619" s="37"/>
      <c r="AF619" s="37"/>
      <c r="AG619" s="37" t="s">
        <v>51</v>
      </c>
      <c r="AH619" s="37" t="n">
        <v>0</v>
      </c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</row>
    <row r="620" customFormat="false" ht="12.8" hidden="false" customHeight="false" outlineLevel="0" collapsed="false">
      <c r="A620" s="38"/>
      <c r="B620" s="39"/>
      <c r="C620" s="41" t="s">
        <v>592</v>
      </c>
      <c r="D620" s="42"/>
      <c r="E620" s="43" t="n">
        <v>5.735</v>
      </c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7"/>
      <c r="Y620" s="37"/>
      <c r="Z620" s="37"/>
      <c r="AA620" s="37"/>
      <c r="AB620" s="37"/>
      <c r="AC620" s="37"/>
      <c r="AD620" s="37"/>
      <c r="AE620" s="37"/>
      <c r="AF620" s="37"/>
      <c r="AG620" s="37" t="s">
        <v>51</v>
      </c>
      <c r="AH620" s="37" t="n">
        <v>0</v>
      </c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</row>
    <row r="621" customFormat="false" ht="12.8" hidden="false" customHeight="false" outlineLevel="0" collapsed="false">
      <c r="A621" s="38"/>
      <c r="B621" s="39"/>
      <c r="C621" s="41" t="s">
        <v>545</v>
      </c>
      <c r="D621" s="42"/>
      <c r="E621" s="43" t="n">
        <v>-1.8</v>
      </c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7"/>
      <c r="Y621" s="37"/>
      <c r="Z621" s="37"/>
      <c r="AA621" s="37"/>
      <c r="AB621" s="37"/>
      <c r="AC621" s="37"/>
      <c r="AD621" s="37"/>
      <c r="AE621" s="37"/>
      <c r="AF621" s="37"/>
      <c r="AG621" s="37" t="s">
        <v>51</v>
      </c>
      <c r="AH621" s="37" t="n">
        <v>0</v>
      </c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</row>
    <row r="622" customFormat="false" ht="12.8" hidden="false" customHeight="false" outlineLevel="0" collapsed="false">
      <c r="A622" s="38"/>
      <c r="B622" s="39"/>
      <c r="C622" s="41" t="s">
        <v>495</v>
      </c>
      <c r="D622" s="42"/>
      <c r="E622" s="43" t="n">
        <v>-1.616</v>
      </c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7"/>
      <c r="Y622" s="37"/>
      <c r="Z622" s="37"/>
      <c r="AA622" s="37"/>
      <c r="AB622" s="37"/>
      <c r="AC622" s="37"/>
      <c r="AD622" s="37"/>
      <c r="AE622" s="37"/>
      <c r="AF622" s="37"/>
      <c r="AG622" s="37" t="s">
        <v>51</v>
      </c>
      <c r="AH622" s="37" t="n">
        <v>0</v>
      </c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</row>
    <row r="623" customFormat="false" ht="12.8" hidden="false" customHeight="false" outlineLevel="0" collapsed="false">
      <c r="A623" s="38"/>
      <c r="B623" s="39"/>
      <c r="C623" s="41" t="s">
        <v>546</v>
      </c>
      <c r="D623" s="42"/>
      <c r="E623" s="43" t="n">
        <v>0.828</v>
      </c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7"/>
      <c r="Y623" s="37"/>
      <c r="Z623" s="37"/>
      <c r="AA623" s="37"/>
      <c r="AB623" s="37"/>
      <c r="AC623" s="37"/>
      <c r="AD623" s="37"/>
      <c r="AE623" s="37"/>
      <c r="AF623" s="37"/>
      <c r="AG623" s="37" t="s">
        <v>51</v>
      </c>
      <c r="AH623" s="37" t="n">
        <v>0</v>
      </c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</row>
    <row r="624" customFormat="false" ht="12.8" hidden="false" customHeight="false" outlineLevel="0" collapsed="false">
      <c r="A624" s="38"/>
      <c r="B624" s="39"/>
      <c r="C624" s="41" t="s">
        <v>537</v>
      </c>
      <c r="D624" s="42"/>
      <c r="E624" s="43" t="n">
        <v>13.485</v>
      </c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7"/>
      <c r="Y624" s="37"/>
      <c r="Z624" s="37"/>
      <c r="AA624" s="37"/>
      <c r="AB624" s="37"/>
      <c r="AC624" s="37"/>
      <c r="AD624" s="37"/>
      <c r="AE624" s="37"/>
      <c r="AF624" s="37"/>
      <c r="AG624" s="37" t="s">
        <v>51</v>
      </c>
      <c r="AH624" s="37" t="n">
        <v>0</v>
      </c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</row>
    <row r="625" customFormat="false" ht="12.8" hidden="false" customHeight="false" outlineLevel="0" collapsed="false">
      <c r="A625" s="38"/>
      <c r="B625" s="39"/>
      <c r="C625" s="41" t="s">
        <v>538</v>
      </c>
      <c r="D625" s="42"/>
      <c r="E625" s="43" t="n">
        <v>-2.7</v>
      </c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7"/>
      <c r="Y625" s="37"/>
      <c r="Z625" s="37"/>
      <c r="AA625" s="37"/>
      <c r="AB625" s="37"/>
      <c r="AC625" s="37"/>
      <c r="AD625" s="37"/>
      <c r="AE625" s="37"/>
      <c r="AF625" s="37"/>
      <c r="AG625" s="37" t="s">
        <v>51</v>
      </c>
      <c r="AH625" s="37" t="n">
        <v>0</v>
      </c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</row>
    <row r="626" customFormat="false" ht="12.8" hidden="false" customHeight="false" outlineLevel="0" collapsed="false">
      <c r="A626" s="38"/>
      <c r="B626" s="39"/>
      <c r="C626" s="41" t="s">
        <v>184</v>
      </c>
      <c r="D626" s="42"/>
      <c r="E626" s="43" t="n">
        <v>-0.9</v>
      </c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7"/>
      <c r="Y626" s="37"/>
      <c r="Z626" s="37"/>
      <c r="AA626" s="37"/>
      <c r="AB626" s="37"/>
      <c r="AC626" s="37"/>
      <c r="AD626" s="37"/>
      <c r="AE626" s="37"/>
      <c r="AF626" s="37"/>
      <c r="AG626" s="37" t="s">
        <v>51</v>
      </c>
      <c r="AH626" s="37" t="n">
        <v>0</v>
      </c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</row>
    <row r="627" customFormat="false" ht="12.8" hidden="false" customHeight="false" outlineLevel="0" collapsed="false">
      <c r="A627" s="38"/>
      <c r="B627" s="39"/>
      <c r="C627" s="41" t="s">
        <v>539</v>
      </c>
      <c r="D627" s="42"/>
      <c r="E627" s="43" t="n">
        <v>1.152</v>
      </c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7"/>
      <c r="Y627" s="37"/>
      <c r="Z627" s="37"/>
      <c r="AA627" s="37"/>
      <c r="AB627" s="37"/>
      <c r="AC627" s="37"/>
      <c r="AD627" s="37"/>
      <c r="AE627" s="37"/>
      <c r="AF627" s="37"/>
      <c r="AG627" s="37" t="s">
        <v>51</v>
      </c>
      <c r="AH627" s="37" t="n">
        <v>0</v>
      </c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</row>
    <row r="628" customFormat="false" ht="12.8" hidden="false" customHeight="false" outlineLevel="0" collapsed="false">
      <c r="A628" s="38"/>
      <c r="B628" s="39"/>
      <c r="C628" s="41" t="s">
        <v>540</v>
      </c>
      <c r="D628" s="42"/>
      <c r="E628" s="43" t="n">
        <v>0.504</v>
      </c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7"/>
      <c r="Y628" s="37"/>
      <c r="Z628" s="37"/>
      <c r="AA628" s="37"/>
      <c r="AB628" s="37"/>
      <c r="AC628" s="37"/>
      <c r="AD628" s="37"/>
      <c r="AE628" s="37"/>
      <c r="AF628" s="37"/>
      <c r="AG628" s="37" t="s">
        <v>51</v>
      </c>
      <c r="AH628" s="37" t="n">
        <v>0</v>
      </c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</row>
    <row r="629" customFormat="false" ht="12.8" hidden="false" customHeight="false" outlineLevel="0" collapsed="false">
      <c r="A629" s="38"/>
      <c r="B629" s="39"/>
      <c r="C629" s="41" t="s">
        <v>593</v>
      </c>
      <c r="D629" s="42"/>
      <c r="E629" s="43" t="n">
        <v>2.676</v>
      </c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7"/>
      <c r="Y629" s="37"/>
      <c r="Z629" s="37"/>
      <c r="AA629" s="37"/>
      <c r="AB629" s="37"/>
      <c r="AC629" s="37"/>
      <c r="AD629" s="37"/>
      <c r="AE629" s="37"/>
      <c r="AF629" s="37"/>
      <c r="AG629" s="37" t="s">
        <v>51</v>
      </c>
      <c r="AH629" s="37" t="n">
        <v>0</v>
      </c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</row>
    <row r="630" customFormat="false" ht="12.8" hidden="false" customHeight="false" outlineLevel="0" collapsed="false">
      <c r="A630" s="38"/>
      <c r="B630" s="39"/>
      <c r="C630" s="41" t="s">
        <v>594</v>
      </c>
      <c r="D630" s="42"/>
      <c r="E630" s="43" t="n">
        <v>5.16</v>
      </c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7"/>
      <c r="Y630" s="37"/>
      <c r="Z630" s="37"/>
      <c r="AA630" s="37"/>
      <c r="AB630" s="37"/>
      <c r="AC630" s="37"/>
      <c r="AD630" s="37"/>
      <c r="AE630" s="37"/>
      <c r="AF630" s="37"/>
      <c r="AG630" s="37" t="s">
        <v>51</v>
      </c>
      <c r="AH630" s="37" t="n">
        <v>0</v>
      </c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</row>
    <row r="631" customFormat="false" ht="12.8" hidden="false" customHeight="false" outlineLevel="0" collapsed="false">
      <c r="A631" s="38"/>
      <c r="B631" s="39"/>
      <c r="C631" s="41" t="s">
        <v>542</v>
      </c>
      <c r="D631" s="42"/>
      <c r="E631" s="43" t="n">
        <v>2.676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7"/>
      <c r="Y631" s="37"/>
      <c r="Z631" s="37"/>
      <c r="AA631" s="37"/>
      <c r="AB631" s="37"/>
      <c r="AC631" s="37"/>
      <c r="AD631" s="37"/>
      <c r="AE631" s="37"/>
      <c r="AF631" s="37"/>
      <c r="AG631" s="37" t="s">
        <v>51</v>
      </c>
      <c r="AH631" s="37" t="n">
        <v>0</v>
      </c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</row>
    <row r="632" customFormat="false" ht="12.8" hidden="false" customHeight="false" outlineLevel="0" collapsed="false">
      <c r="A632" s="38"/>
      <c r="B632" s="39"/>
      <c r="C632" s="41" t="s">
        <v>543</v>
      </c>
      <c r="D632" s="42"/>
      <c r="E632" s="43" t="n">
        <v>6.2</v>
      </c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7"/>
      <c r="Y632" s="37"/>
      <c r="Z632" s="37"/>
      <c r="AA632" s="37"/>
      <c r="AB632" s="37"/>
      <c r="AC632" s="37"/>
      <c r="AD632" s="37"/>
      <c r="AE632" s="37"/>
      <c r="AF632" s="37"/>
      <c r="AG632" s="37" t="s">
        <v>51</v>
      </c>
      <c r="AH632" s="37" t="n">
        <v>0</v>
      </c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</row>
    <row r="633" customFormat="false" ht="12.8" hidden="false" customHeight="false" outlineLevel="0" collapsed="false">
      <c r="A633" s="38"/>
      <c r="B633" s="39"/>
      <c r="C633" s="41" t="s">
        <v>544</v>
      </c>
      <c r="D633" s="42"/>
      <c r="E633" s="43" t="n">
        <v>4.558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7"/>
      <c r="Y633" s="37"/>
      <c r="Z633" s="37"/>
      <c r="AA633" s="37"/>
      <c r="AB633" s="37"/>
      <c r="AC633" s="37"/>
      <c r="AD633" s="37"/>
      <c r="AE633" s="37"/>
      <c r="AF633" s="37"/>
      <c r="AG633" s="37" t="s">
        <v>51</v>
      </c>
      <c r="AH633" s="37" t="n">
        <v>0</v>
      </c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</row>
    <row r="634" customFormat="false" ht="12.8" hidden="false" customHeight="false" outlineLevel="0" collapsed="false">
      <c r="A634" s="38"/>
      <c r="B634" s="39"/>
      <c r="C634" s="41" t="s">
        <v>545</v>
      </c>
      <c r="D634" s="42"/>
      <c r="E634" s="43" t="n">
        <v>-1.8</v>
      </c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7"/>
      <c r="Y634" s="37"/>
      <c r="Z634" s="37"/>
      <c r="AA634" s="37"/>
      <c r="AB634" s="37"/>
      <c r="AC634" s="37"/>
      <c r="AD634" s="37"/>
      <c r="AE634" s="37"/>
      <c r="AF634" s="37"/>
      <c r="AG634" s="37" t="s">
        <v>51</v>
      </c>
      <c r="AH634" s="37" t="n">
        <v>0</v>
      </c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</row>
    <row r="635" customFormat="false" ht="12.8" hidden="false" customHeight="false" outlineLevel="0" collapsed="false">
      <c r="A635" s="38"/>
      <c r="B635" s="39"/>
      <c r="C635" s="41" t="s">
        <v>546</v>
      </c>
      <c r="D635" s="42"/>
      <c r="E635" s="43" t="n">
        <v>0.828</v>
      </c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7"/>
      <c r="Y635" s="37"/>
      <c r="Z635" s="37"/>
      <c r="AA635" s="37"/>
      <c r="AB635" s="37"/>
      <c r="AC635" s="37"/>
      <c r="AD635" s="37"/>
      <c r="AE635" s="37"/>
      <c r="AF635" s="37"/>
      <c r="AG635" s="37" t="s">
        <v>51</v>
      </c>
      <c r="AH635" s="37" t="n">
        <v>0</v>
      </c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</row>
    <row r="636" customFormat="false" ht="12.8" hidden="false" customHeight="false" outlineLevel="0" collapsed="false">
      <c r="A636" s="28" t="n">
        <v>97</v>
      </c>
      <c r="B636" s="29" t="s">
        <v>595</v>
      </c>
      <c r="C636" s="30" t="s">
        <v>596</v>
      </c>
      <c r="D636" s="31" t="s">
        <v>228</v>
      </c>
      <c r="E636" s="32" t="n">
        <v>177.74</v>
      </c>
      <c r="F636" s="33"/>
      <c r="G636" s="34" t="n">
        <f aca="false">ROUND(E636*F636,2)</f>
        <v>0</v>
      </c>
      <c r="H636" s="33"/>
      <c r="I636" s="34" t="n">
        <f aca="false">ROUND(E636*H636,2)</f>
        <v>0</v>
      </c>
      <c r="J636" s="33"/>
      <c r="K636" s="34" t="n">
        <f aca="false">ROUND(E636*J636,2)</f>
        <v>0</v>
      </c>
      <c r="L636" s="34" t="n">
        <v>21</v>
      </c>
      <c r="M636" s="34" t="n">
        <f aca="false">G636*(1+L636/100)</f>
        <v>0</v>
      </c>
      <c r="N636" s="34" t="n">
        <v>0.00046</v>
      </c>
      <c r="O636" s="34" t="n">
        <f aca="false">ROUND(E636*N636,2)</f>
        <v>0.08</v>
      </c>
      <c r="P636" s="34" t="n">
        <v>0</v>
      </c>
      <c r="Q636" s="34" t="n">
        <f aca="false">ROUND(E636*P636,2)</f>
        <v>0</v>
      </c>
      <c r="R636" s="34" t="s">
        <v>94</v>
      </c>
      <c r="S636" s="34" t="s">
        <v>45</v>
      </c>
      <c r="T636" s="35" t="s">
        <v>46</v>
      </c>
      <c r="U636" s="36" t="n">
        <v>0</v>
      </c>
      <c r="V636" s="36" t="n">
        <f aca="false">ROUND(E636*U636,2)</f>
        <v>0</v>
      </c>
      <c r="W636" s="36"/>
      <c r="X636" s="37"/>
      <c r="Y636" s="37"/>
      <c r="Z636" s="37"/>
      <c r="AA636" s="37"/>
      <c r="AB636" s="37"/>
      <c r="AC636" s="37"/>
      <c r="AD636" s="37"/>
      <c r="AE636" s="37"/>
      <c r="AF636" s="37"/>
      <c r="AG636" s="37" t="s">
        <v>47</v>
      </c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</row>
    <row r="637" customFormat="false" ht="12.8" hidden="false" customHeight="true" outlineLevel="0" collapsed="false">
      <c r="A637" s="38"/>
      <c r="B637" s="39"/>
      <c r="C637" s="40" t="s">
        <v>577</v>
      </c>
      <c r="D637" s="40"/>
      <c r="E637" s="40"/>
      <c r="F637" s="40"/>
      <c r="G637" s="40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7"/>
      <c r="Y637" s="37"/>
      <c r="Z637" s="37"/>
      <c r="AA637" s="37"/>
      <c r="AB637" s="37"/>
      <c r="AC637" s="37"/>
      <c r="AD637" s="37"/>
      <c r="AE637" s="37"/>
      <c r="AF637" s="37"/>
      <c r="AG637" s="37" t="s">
        <v>49</v>
      </c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44" t="str">
        <f aca="false">C637</f>
        <v>omítka vápenocementová, strojně nebo ručně nanášená v podlaží i ve schodišti na jakýkoliv druh podkladu, kompletní souvrství</v>
      </c>
      <c r="BB637" s="37"/>
      <c r="BC637" s="37"/>
      <c r="BD637" s="37"/>
      <c r="BE637" s="37"/>
      <c r="BF637" s="37"/>
      <c r="BG637" s="37"/>
      <c r="BH637" s="37"/>
    </row>
    <row r="638" customFormat="false" ht="12.8" hidden="false" customHeight="false" outlineLevel="0" collapsed="false">
      <c r="A638" s="38"/>
      <c r="B638" s="39"/>
      <c r="C638" s="41" t="s">
        <v>553</v>
      </c>
      <c r="D638" s="42"/>
      <c r="E638" s="43" t="n">
        <v>12</v>
      </c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7"/>
      <c r="Y638" s="37"/>
      <c r="Z638" s="37"/>
      <c r="AA638" s="37"/>
      <c r="AB638" s="37"/>
      <c r="AC638" s="37"/>
      <c r="AD638" s="37"/>
      <c r="AE638" s="37"/>
      <c r="AF638" s="37"/>
      <c r="AG638" s="37" t="s">
        <v>51</v>
      </c>
      <c r="AH638" s="37" t="n">
        <v>0</v>
      </c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</row>
    <row r="639" customFormat="false" ht="12.8" hidden="false" customHeight="false" outlineLevel="0" collapsed="false">
      <c r="A639" s="38"/>
      <c r="B639" s="39"/>
      <c r="C639" s="41" t="s">
        <v>554</v>
      </c>
      <c r="D639" s="42"/>
      <c r="E639" s="43" t="n">
        <v>7.6</v>
      </c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7"/>
      <c r="Y639" s="37"/>
      <c r="Z639" s="37"/>
      <c r="AA639" s="37"/>
      <c r="AB639" s="37"/>
      <c r="AC639" s="37"/>
      <c r="AD639" s="37"/>
      <c r="AE639" s="37"/>
      <c r="AF639" s="37"/>
      <c r="AG639" s="37" t="s">
        <v>51</v>
      </c>
      <c r="AH639" s="37" t="n">
        <v>0</v>
      </c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</row>
    <row r="640" customFormat="false" ht="12.8" hidden="false" customHeight="false" outlineLevel="0" collapsed="false">
      <c r="A640" s="38"/>
      <c r="B640" s="39"/>
      <c r="C640" s="41" t="s">
        <v>555</v>
      </c>
      <c r="D640" s="42"/>
      <c r="E640" s="43" t="n">
        <v>32.2</v>
      </c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7"/>
      <c r="Y640" s="37"/>
      <c r="Z640" s="37"/>
      <c r="AA640" s="37"/>
      <c r="AB640" s="37"/>
      <c r="AC640" s="37"/>
      <c r="AD640" s="37"/>
      <c r="AE640" s="37"/>
      <c r="AF640" s="37"/>
      <c r="AG640" s="37" t="s">
        <v>51</v>
      </c>
      <c r="AH640" s="37" t="n">
        <v>0</v>
      </c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</row>
    <row r="641" customFormat="false" ht="12.8" hidden="false" customHeight="false" outlineLevel="0" collapsed="false">
      <c r="A641" s="38"/>
      <c r="B641" s="39"/>
      <c r="C641" s="41" t="s">
        <v>556</v>
      </c>
      <c r="D641" s="42"/>
      <c r="E641" s="43" t="n">
        <v>10.94</v>
      </c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7"/>
      <c r="Y641" s="37"/>
      <c r="Z641" s="37"/>
      <c r="AA641" s="37"/>
      <c r="AB641" s="37"/>
      <c r="AC641" s="37"/>
      <c r="AD641" s="37"/>
      <c r="AE641" s="37"/>
      <c r="AF641" s="37"/>
      <c r="AG641" s="37" t="s">
        <v>51</v>
      </c>
      <c r="AH641" s="37" t="n">
        <v>0</v>
      </c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</row>
    <row r="642" customFormat="false" ht="12.8" hidden="false" customHeight="false" outlineLevel="0" collapsed="false">
      <c r="A642" s="38"/>
      <c r="B642" s="39"/>
      <c r="C642" s="41" t="s">
        <v>557</v>
      </c>
      <c r="D642" s="42"/>
      <c r="E642" s="43" t="n">
        <v>5.4</v>
      </c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7"/>
      <c r="Y642" s="37"/>
      <c r="Z642" s="37"/>
      <c r="AA642" s="37"/>
      <c r="AB642" s="37"/>
      <c r="AC642" s="37"/>
      <c r="AD642" s="37"/>
      <c r="AE642" s="37"/>
      <c r="AF642" s="37"/>
      <c r="AG642" s="37" t="s">
        <v>51</v>
      </c>
      <c r="AH642" s="37" t="n">
        <v>0</v>
      </c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</row>
    <row r="643" customFormat="false" ht="12.8" hidden="false" customHeight="false" outlineLevel="0" collapsed="false">
      <c r="A643" s="38"/>
      <c r="B643" s="39"/>
      <c r="C643" s="41" t="s">
        <v>558</v>
      </c>
      <c r="D643" s="42"/>
      <c r="E643" s="43" t="n">
        <v>19.2</v>
      </c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7"/>
      <c r="Y643" s="37"/>
      <c r="Z643" s="37"/>
      <c r="AA643" s="37"/>
      <c r="AB643" s="37"/>
      <c r="AC643" s="37"/>
      <c r="AD643" s="37"/>
      <c r="AE643" s="37"/>
      <c r="AF643" s="37"/>
      <c r="AG643" s="37" t="s">
        <v>51</v>
      </c>
      <c r="AH643" s="37" t="n">
        <v>0</v>
      </c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</row>
    <row r="644" customFormat="false" ht="12.8" hidden="false" customHeight="false" outlineLevel="0" collapsed="false">
      <c r="A644" s="38"/>
      <c r="B644" s="39"/>
      <c r="C644" s="41" t="s">
        <v>597</v>
      </c>
      <c r="D644" s="42"/>
      <c r="E644" s="43" t="n">
        <v>3</v>
      </c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7"/>
      <c r="Y644" s="37"/>
      <c r="Z644" s="37"/>
      <c r="AA644" s="37"/>
      <c r="AB644" s="37"/>
      <c r="AC644" s="37"/>
      <c r="AD644" s="37"/>
      <c r="AE644" s="37"/>
      <c r="AF644" s="37"/>
      <c r="AG644" s="37" t="s">
        <v>51</v>
      </c>
      <c r="AH644" s="37" t="n">
        <v>0</v>
      </c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</row>
    <row r="645" customFormat="false" ht="12.8" hidden="false" customHeight="false" outlineLevel="0" collapsed="false">
      <c r="A645" s="38"/>
      <c r="B645" s="39"/>
      <c r="C645" s="41" t="s">
        <v>598</v>
      </c>
      <c r="D645" s="42"/>
      <c r="E645" s="43" t="n">
        <v>14.4</v>
      </c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7"/>
      <c r="Y645" s="37"/>
      <c r="Z645" s="37"/>
      <c r="AA645" s="37"/>
      <c r="AB645" s="37"/>
      <c r="AC645" s="37"/>
      <c r="AD645" s="37"/>
      <c r="AE645" s="37"/>
      <c r="AF645" s="37"/>
      <c r="AG645" s="37" t="s">
        <v>51</v>
      </c>
      <c r="AH645" s="37" t="n">
        <v>0</v>
      </c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</row>
    <row r="646" customFormat="false" ht="12.8" hidden="false" customHeight="false" outlineLevel="0" collapsed="false">
      <c r="A646" s="38"/>
      <c r="B646" s="39"/>
      <c r="C646" s="41" t="s">
        <v>559</v>
      </c>
      <c r="D646" s="42"/>
      <c r="E646" s="43" t="n">
        <v>7.6</v>
      </c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7"/>
      <c r="Y646" s="37"/>
      <c r="Z646" s="37"/>
      <c r="AA646" s="37"/>
      <c r="AB646" s="37"/>
      <c r="AC646" s="37"/>
      <c r="AD646" s="37"/>
      <c r="AE646" s="37"/>
      <c r="AF646" s="37"/>
      <c r="AG646" s="37" t="s">
        <v>51</v>
      </c>
      <c r="AH646" s="37" t="n">
        <v>0</v>
      </c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</row>
    <row r="647" customFormat="false" ht="12.8" hidden="false" customHeight="false" outlineLevel="0" collapsed="false">
      <c r="A647" s="38"/>
      <c r="B647" s="39"/>
      <c r="C647" s="41" t="s">
        <v>560</v>
      </c>
      <c r="D647" s="42"/>
      <c r="E647" s="43" t="n">
        <v>46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7"/>
      <c r="Y647" s="37"/>
      <c r="Z647" s="37"/>
      <c r="AA647" s="37"/>
      <c r="AB647" s="37"/>
      <c r="AC647" s="37"/>
      <c r="AD647" s="37"/>
      <c r="AE647" s="37"/>
      <c r="AF647" s="37"/>
      <c r="AG647" s="37" t="s">
        <v>51</v>
      </c>
      <c r="AH647" s="37" t="n">
        <v>0</v>
      </c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</row>
    <row r="648" customFormat="false" ht="12.8" hidden="false" customHeight="false" outlineLevel="0" collapsed="false">
      <c r="A648" s="38"/>
      <c r="B648" s="39"/>
      <c r="C648" s="41" t="s">
        <v>561</v>
      </c>
      <c r="D648" s="42"/>
      <c r="E648" s="43" t="n">
        <v>3.8</v>
      </c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7"/>
      <c r="Y648" s="37"/>
      <c r="Z648" s="37"/>
      <c r="AA648" s="37"/>
      <c r="AB648" s="37"/>
      <c r="AC648" s="37"/>
      <c r="AD648" s="37"/>
      <c r="AE648" s="37"/>
      <c r="AF648" s="37"/>
      <c r="AG648" s="37" t="s">
        <v>51</v>
      </c>
      <c r="AH648" s="37" t="n">
        <v>0</v>
      </c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</row>
    <row r="649" customFormat="false" ht="12.8" hidden="false" customHeight="false" outlineLevel="0" collapsed="false">
      <c r="A649" s="38"/>
      <c r="B649" s="39"/>
      <c r="C649" s="41" t="s">
        <v>562</v>
      </c>
      <c r="D649" s="42"/>
      <c r="E649" s="43" t="n">
        <v>6.4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7"/>
      <c r="Y649" s="37"/>
      <c r="Z649" s="37"/>
      <c r="AA649" s="37"/>
      <c r="AB649" s="37"/>
      <c r="AC649" s="37"/>
      <c r="AD649" s="37"/>
      <c r="AE649" s="37"/>
      <c r="AF649" s="37"/>
      <c r="AG649" s="37" t="s">
        <v>51</v>
      </c>
      <c r="AH649" s="37" t="n">
        <v>0</v>
      </c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</row>
    <row r="650" customFormat="false" ht="12.8" hidden="false" customHeight="false" outlineLevel="0" collapsed="false">
      <c r="A650" s="38"/>
      <c r="B650" s="39"/>
      <c r="C650" s="41" t="s">
        <v>563</v>
      </c>
      <c r="D650" s="42"/>
      <c r="E650" s="43" t="n">
        <v>2.8</v>
      </c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7"/>
      <c r="Y650" s="37"/>
      <c r="Z650" s="37"/>
      <c r="AA650" s="37"/>
      <c r="AB650" s="37"/>
      <c r="AC650" s="37"/>
      <c r="AD650" s="37"/>
      <c r="AE650" s="37"/>
      <c r="AF650" s="37"/>
      <c r="AG650" s="37" t="s">
        <v>51</v>
      </c>
      <c r="AH650" s="37" t="n">
        <v>0</v>
      </c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</row>
    <row r="651" customFormat="false" ht="12.8" hidden="false" customHeight="false" outlineLevel="0" collapsed="false">
      <c r="A651" s="38"/>
      <c r="B651" s="39"/>
      <c r="C651" s="41" t="s">
        <v>564</v>
      </c>
      <c r="D651" s="42"/>
      <c r="E651" s="43" t="n">
        <v>6.4</v>
      </c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7"/>
      <c r="Y651" s="37"/>
      <c r="Z651" s="37"/>
      <c r="AA651" s="37"/>
      <c r="AB651" s="37"/>
      <c r="AC651" s="37"/>
      <c r="AD651" s="37"/>
      <c r="AE651" s="37"/>
      <c r="AF651" s="37"/>
      <c r="AG651" s="37" t="s">
        <v>51</v>
      </c>
      <c r="AH651" s="37" t="n">
        <v>0</v>
      </c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</row>
    <row r="652" customFormat="false" ht="19.4" hidden="false" customHeight="false" outlineLevel="0" collapsed="false">
      <c r="A652" s="28" t="n">
        <v>98</v>
      </c>
      <c r="B652" s="29" t="s">
        <v>599</v>
      </c>
      <c r="C652" s="30" t="s">
        <v>600</v>
      </c>
      <c r="D652" s="31" t="s">
        <v>43</v>
      </c>
      <c r="E652" s="32" t="n">
        <v>195.592</v>
      </c>
      <c r="F652" s="33"/>
      <c r="G652" s="34" t="n">
        <f aca="false">ROUND(E652*F652,2)</f>
        <v>0</v>
      </c>
      <c r="H652" s="33"/>
      <c r="I652" s="34" t="n">
        <f aca="false">ROUND(E652*H652,2)</f>
        <v>0</v>
      </c>
      <c r="J652" s="33"/>
      <c r="K652" s="34" t="n">
        <f aca="false">ROUND(E652*J652,2)</f>
        <v>0</v>
      </c>
      <c r="L652" s="34" t="n">
        <v>21</v>
      </c>
      <c r="M652" s="34" t="n">
        <f aca="false">G652*(1+L652/100)</f>
        <v>0</v>
      </c>
      <c r="N652" s="34" t="n">
        <v>0.00438</v>
      </c>
      <c r="O652" s="34" t="n">
        <f aca="false">ROUND(E652*N652,2)</f>
        <v>0.86</v>
      </c>
      <c r="P652" s="34" t="n">
        <v>0</v>
      </c>
      <c r="Q652" s="34" t="n">
        <f aca="false">ROUND(E652*P652,2)</f>
        <v>0</v>
      </c>
      <c r="R652" s="34" t="s">
        <v>94</v>
      </c>
      <c r="S652" s="34" t="s">
        <v>45</v>
      </c>
      <c r="T652" s="35" t="s">
        <v>46</v>
      </c>
      <c r="U652" s="36" t="n">
        <v>0.362</v>
      </c>
      <c r="V652" s="36" t="n">
        <f aca="false">ROUND(E652*U652,2)</f>
        <v>70.8</v>
      </c>
      <c r="W652" s="36"/>
      <c r="X652" s="37"/>
      <c r="Y652" s="37"/>
      <c r="Z652" s="37"/>
      <c r="AA652" s="37"/>
      <c r="AB652" s="37"/>
      <c r="AC652" s="37"/>
      <c r="AD652" s="37"/>
      <c r="AE652" s="37"/>
      <c r="AF652" s="37"/>
      <c r="AG652" s="37" t="s">
        <v>47</v>
      </c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</row>
    <row r="653" customFormat="false" ht="12.8" hidden="false" customHeight="false" outlineLevel="0" collapsed="false">
      <c r="A653" s="38"/>
      <c r="B653" s="39"/>
      <c r="C653" s="41" t="s">
        <v>302</v>
      </c>
      <c r="D653" s="42"/>
      <c r="E653" s="4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7"/>
      <c r="Y653" s="37"/>
      <c r="Z653" s="37"/>
      <c r="AA653" s="37"/>
      <c r="AB653" s="37"/>
      <c r="AC653" s="37"/>
      <c r="AD653" s="37"/>
      <c r="AE653" s="37"/>
      <c r="AF653" s="37"/>
      <c r="AG653" s="37" t="s">
        <v>51</v>
      </c>
      <c r="AH653" s="37" t="n">
        <v>0</v>
      </c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</row>
    <row r="654" customFormat="false" ht="12.8" hidden="false" customHeight="false" outlineLevel="0" collapsed="false">
      <c r="A654" s="38"/>
      <c r="B654" s="39"/>
      <c r="C654" s="41" t="s">
        <v>601</v>
      </c>
      <c r="D654" s="42"/>
      <c r="E654" s="43" t="n">
        <v>7.8</v>
      </c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7"/>
      <c r="Y654" s="37"/>
      <c r="Z654" s="37"/>
      <c r="AA654" s="37"/>
      <c r="AB654" s="37"/>
      <c r="AC654" s="37"/>
      <c r="AD654" s="37"/>
      <c r="AE654" s="37"/>
      <c r="AF654" s="37"/>
      <c r="AG654" s="37" t="s">
        <v>51</v>
      </c>
      <c r="AH654" s="37" t="n">
        <v>0</v>
      </c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</row>
    <row r="655" customFormat="false" ht="12.8" hidden="false" customHeight="false" outlineLevel="0" collapsed="false">
      <c r="A655" s="38"/>
      <c r="B655" s="39"/>
      <c r="C655" s="41" t="s">
        <v>602</v>
      </c>
      <c r="D655" s="42"/>
      <c r="E655" s="43" t="n">
        <v>-2.828</v>
      </c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7"/>
      <c r="Y655" s="37"/>
      <c r="Z655" s="37"/>
      <c r="AA655" s="37"/>
      <c r="AB655" s="37"/>
      <c r="AC655" s="37"/>
      <c r="AD655" s="37"/>
      <c r="AE655" s="37"/>
      <c r="AF655" s="37"/>
      <c r="AG655" s="37" t="s">
        <v>51</v>
      </c>
      <c r="AH655" s="37" t="n">
        <v>0</v>
      </c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</row>
    <row r="656" customFormat="false" ht="12.8" hidden="false" customHeight="false" outlineLevel="0" collapsed="false">
      <c r="A656" s="38"/>
      <c r="B656" s="39"/>
      <c r="C656" s="41" t="s">
        <v>603</v>
      </c>
      <c r="D656" s="42"/>
      <c r="E656" s="43" t="n">
        <v>6.86</v>
      </c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7"/>
      <c r="Y656" s="37"/>
      <c r="Z656" s="37"/>
      <c r="AA656" s="37"/>
      <c r="AB656" s="37"/>
      <c r="AC656" s="37"/>
      <c r="AD656" s="37"/>
      <c r="AE656" s="37"/>
      <c r="AF656" s="37"/>
      <c r="AG656" s="37" t="s">
        <v>51</v>
      </c>
      <c r="AH656" s="37" t="n">
        <v>0</v>
      </c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</row>
    <row r="657" customFormat="false" ht="12.8" hidden="false" customHeight="false" outlineLevel="0" collapsed="false">
      <c r="A657" s="38"/>
      <c r="B657" s="39"/>
      <c r="C657" s="41" t="s">
        <v>580</v>
      </c>
      <c r="D657" s="42"/>
      <c r="E657" s="43" t="n">
        <v>-1.414</v>
      </c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7"/>
      <c r="Y657" s="37"/>
      <c r="Z657" s="37"/>
      <c r="AA657" s="37"/>
      <c r="AB657" s="37"/>
      <c r="AC657" s="37"/>
      <c r="AD657" s="37"/>
      <c r="AE657" s="37"/>
      <c r="AF657" s="37"/>
      <c r="AG657" s="37" t="s">
        <v>51</v>
      </c>
      <c r="AH657" s="37" t="n">
        <v>0</v>
      </c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</row>
    <row r="658" customFormat="false" ht="12.8" hidden="false" customHeight="false" outlineLevel="0" collapsed="false">
      <c r="A658" s="38"/>
      <c r="B658" s="39"/>
      <c r="C658" s="41" t="s">
        <v>604</v>
      </c>
      <c r="D658" s="42"/>
      <c r="E658" s="43" t="n">
        <v>7.98</v>
      </c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7"/>
      <c r="Y658" s="37"/>
      <c r="Z658" s="37"/>
      <c r="AA658" s="37"/>
      <c r="AB658" s="37"/>
      <c r="AC658" s="37"/>
      <c r="AD658" s="37"/>
      <c r="AE658" s="37"/>
      <c r="AF658" s="37"/>
      <c r="AG658" s="37" t="s">
        <v>51</v>
      </c>
      <c r="AH658" s="37" t="n">
        <v>0</v>
      </c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</row>
    <row r="659" customFormat="false" ht="12.8" hidden="false" customHeight="false" outlineLevel="0" collapsed="false">
      <c r="A659" s="38"/>
      <c r="B659" s="39"/>
      <c r="C659" s="41" t="s">
        <v>580</v>
      </c>
      <c r="D659" s="42"/>
      <c r="E659" s="43" t="n">
        <v>-1.414</v>
      </c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7"/>
      <c r="Y659" s="37"/>
      <c r="Z659" s="37"/>
      <c r="AA659" s="37"/>
      <c r="AB659" s="37"/>
      <c r="AC659" s="37"/>
      <c r="AD659" s="37"/>
      <c r="AE659" s="37"/>
      <c r="AF659" s="37"/>
      <c r="AG659" s="37" t="s">
        <v>51</v>
      </c>
      <c r="AH659" s="37" t="n">
        <v>0</v>
      </c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</row>
    <row r="660" customFormat="false" ht="12.8" hidden="false" customHeight="false" outlineLevel="0" collapsed="false">
      <c r="A660" s="38"/>
      <c r="B660" s="39"/>
      <c r="C660" s="41" t="s">
        <v>605</v>
      </c>
      <c r="D660" s="42"/>
      <c r="E660" s="43" t="n">
        <v>24.22</v>
      </c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7"/>
      <c r="Y660" s="37"/>
      <c r="Z660" s="37"/>
      <c r="AA660" s="37"/>
      <c r="AB660" s="37"/>
      <c r="AC660" s="37"/>
      <c r="AD660" s="37"/>
      <c r="AE660" s="37"/>
      <c r="AF660" s="37"/>
      <c r="AG660" s="37" t="s">
        <v>51</v>
      </c>
      <c r="AH660" s="37" t="n">
        <v>0</v>
      </c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</row>
    <row r="661" customFormat="false" ht="12.8" hidden="false" customHeight="false" outlineLevel="0" collapsed="false">
      <c r="A661" s="38"/>
      <c r="B661" s="39"/>
      <c r="C661" s="41" t="s">
        <v>580</v>
      </c>
      <c r="D661" s="42"/>
      <c r="E661" s="43" t="n">
        <v>-1.414</v>
      </c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7"/>
      <c r="Y661" s="37"/>
      <c r="Z661" s="37"/>
      <c r="AA661" s="37"/>
      <c r="AB661" s="37"/>
      <c r="AC661" s="37"/>
      <c r="AD661" s="37"/>
      <c r="AE661" s="37"/>
      <c r="AF661" s="37"/>
      <c r="AG661" s="37" t="s">
        <v>51</v>
      </c>
      <c r="AH661" s="37" t="n">
        <v>0</v>
      </c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</row>
    <row r="662" customFormat="false" ht="12.8" hidden="false" customHeight="false" outlineLevel="0" collapsed="false">
      <c r="A662" s="38"/>
      <c r="B662" s="39"/>
      <c r="C662" s="41" t="s">
        <v>486</v>
      </c>
      <c r="D662" s="42"/>
      <c r="E662" s="43" t="n">
        <v>-3.636</v>
      </c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7"/>
      <c r="Y662" s="37"/>
      <c r="Z662" s="37"/>
      <c r="AA662" s="37"/>
      <c r="AB662" s="37"/>
      <c r="AC662" s="37"/>
      <c r="AD662" s="37"/>
      <c r="AE662" s="37"/>
      <c r="AF662" s="37"/>
      <c r="AG662" s="37" t="s">
        <v>51</v>
      </c>
      <c r="AH662" s="37" t="n">
        <v>0</v>
      </c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</row>
    <row r="663" customFormat="false" ht="12.8" hidden="false" customHeight="false" outlineLevel="0" collapsed="false">
      <c r="A663" s="38"/>
      <c r="B663" s="39"/>
      <c r="C663" s="41" t="s">
        <v>606</v>
      </c>
      <c r="D663" s="42"/>
      <c r="E663" s="43" t="n">
        <v>14.28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7"/>
      <c r="Y663" s="37"/>
      <c r="Z663" s="37"/>
      <c r="AA663" s="37"/>
      <c r="AB663" s="37"/>
      <c r="AC663" s="37"/>
      <c r="AD663" s="37"/>
      <c r="AE663" s="37"/>
      <c r="AF663" s="37"/>
      <c r="AG663" s="37" t="s">
        <v>51</v>
      </c>
      <c r="AH663" s="37" t="n">
        <v>0</v>
      </c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</row>
    <row r="664" customFormat="false" ht="12.8" hidden="false" customHeight="false" outlineLevel="0" collapsed="false">
      <c r="A664" s="38"/>
      <c r="B664" s="39"/>
      <c r="C664" s="41" t="s">
        <v>580</v>
      </c>
      <c r="D664" s="42"/>
      <c r="E664" s="43" t="n">
        <v>-1.414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7"/>
      <c r="Y664" s="37"/>
      <c r="Z664" s="37"/>
      <c r="AA664" s="37"/>
      <c r="AB664" s="37"/>
      <c r="AC664" s="37"/>
      <c r="AD664" s="37"/>
      <c r="AE664" s="37"/>
      <c r="AF664" s="37"/>
      <c r="AG664" s="37" t="s">
        <v>51</v>
      </c>
      <c r="AH664" s="37" t="n">
        <v>0</v>
      </c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</row>
    <row r="665" customFormat="false" ht="12.8" hidden="false" customHeight="false" outlineLevel="0" collapsed="false">
      <c r="A665" s="38"/>
      <c r="B665" s="39"/>
      <c r="C665" s="41" t="s">
        <v>607</v>
      </c>
      <c r="D665" s="42"/>
      <c r="E665" s="43" t="n">
        <v>29.7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7"/>
      <c r="Y665" s="37"/>
      <c r="Z665" s="37"/>
      <c r="AA665" s="37"/>
      <c r="AB665" s="37"/>
      <c r="AC665" s="37"/>
      <c r="AD665" s="37"/>
      <c r="AE665" s="37"/>
      <c r="AF665" s="37"/>
      <c r="AG665" s="37" t="s">
        <v>51</v>
      </c>
      <c r="AH665" s="37" t="n">
        <v>0</v>
      </c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</row>
    <row r="666" customFormat="false" ht="12.8" hidden="false" customHeight="false" outlineLevel="0" collapsed="false">
      <c r="A666" s="38"/>
      <c r="B666" s="39"/>
      <c r="C666" s="41" t="s">
        <v>290</v>
      </c>
      <c r="D666" s="42"/>
      <c r="E666" s="43" t="n">
        <v>-1.818</v>
      </c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7"/>
      <c r="Y666" s="37"/>
      <c r="Z666" s="37"/>
      <c r="AA666" s="37"/>
      <c r="AB666" s="37"/>
      <c r="AC666" s="37"/>
      <c r="AD666" s="37"/>
      <c r="AE666" s="37"/>
      <c r="AF666" s="37"/>
      <c r="AG666" s="37" t="s">
        <v>51</v>
      </c>
      <c r="AH666" s="37" t="n">
        <v>0</v>
      </c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</row>
    <row r="667" customFormat="false" ht="12.8" hidden="false" customHeight="false" outlineLevel="0" collapsed="false">
      <c r="A667" s="38"/>
      <c r="B667" s="39"/>
      <c r="C667" s="41" t="s">
        <v>608</v>
      </c>
      <c r="D667" s="42"/>
      <c r="E667" s="43" t="n">
        <v>18.06</v>
      </c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7"/>
      <c r="Y667" s="37"/>
      <c r="Z667" s="37"/>
      <c r="AA667" s="37"/>
      <c r="AB667" s="37"/>
      <c r="AC667" s="37"/>
      <c r="AD667" s="37"/>
      <c r="AE667" s="37"/>
      <c r="AF667" s="37"/>
      <c r="AG667" s="37" t="s">
        <v>51</v>
      </c>
      <c r="AH667" s="37" t="n">
        <v>0</v>
      </c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</row>
    <row r="668" customFormat="false" ht="12.8" hidden="false" customHeight="false" outlineLevel="0" collapsed="false">
      <c r="A668" s="38"/>
      <c r="B668" s="39"/>
      <c r="C668" s="41" t="s">
        <v>499</v>
      </c>
      <c r="D668" s="42"/>
      <c r="E668" s="43" t="n">
        <v>-1.616</v>
      </c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7"/>
      <c r="Y668" s="37"/>
      <c r="Z668" s="37"/>
      <c r="AA668" s="37"/>
      <c r="AB668" s="37"/>
      <c r="AC668" s="37"/>
      <c r="AD668" s="37"/>
      <c r="AE668" s="37"/>
      <c r="AF668" s="37"/>
      <c r="AG668" s="37" t="s">
        <v>51</v>
      </c>
      <c r="AH668" s="37" t="n">
        <v>0</v>
      </c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</row>
    <row r="669" customFormat="false" ht="12.8" hidden="false" customHeight="false" outlineLevel="0" collapsed="false">
      <c r="A669" s="38"/>
      <c r="B669" s="39"/>
      <c r="C669" s="41" t="s">
        <v>477</v>
      </c>
      <c r="D669" s="42"/>
      <c r="E669" s="43" t="n">
        <v>-1.818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7"/>
      <c r="Y669" s="37"/>
      <c r="Z669" s="37"/>
      <c r="AA669" s="37"/>
      <c r="AB669" s="37"/>
      <c r="AC669" s="37"/>
      <c r="AD669" s="37"/>
      <c r="AE669" s="37"/>
      <c r="AF669" s="37"/>
      <c r="AG669" s="37" t="s">
        <v>51</v>
      </c>
      <c r="AH669" s="37" t="n">
        <v>0</v>
      </c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</row>
    <row r="670" customFormat="false" ht="12.8" hidden="false" customHeight="false" outlineLevel="0" collapsed="false">
      <c r="A670" s="38"/>
      <c r="B670" s="39"/>
      <c r="C670" s="41" t="s">
        <v>609</v>
      </c>
      <c r="D670" s="42"/>
      <c r="E670" s="43" t="n">
        <v>15.26</v>
      </c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7"/>
      <c r="Y670" s="37"/>
      <c r="Z670" s="37"/>
      <c r="AA670" s="37"/>
      <c r="AB670" s="37"/>
      <c r="AC670" s="37"/>
      <c r="AD670" s="37"/>
      <c r="AE670" s="37"/>
      <c r="AF670" s="37"/>
      <c r="AG670" s="37" t="s">
        <v>51</v>
      </c>
      <c r="AH670" s="37" t="n">
        <v>0</v>
      </c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</row>
    <row r="671" customFormat="false" ht="12.8" hidden="false" customHeight="false" outlineLevel="0" collapsed="false">
      <c r="A671" s="38"/>
      <c r="B671" s="39"/>
      <c r="C671" s="41" t="s">
        <v>499</v>
      </c>
      <c r="D671" s="42"/>
      <c r="E671" s="43" t="n">
        <v>-1.616</v>
      </c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7"/>
      <c r="Y671" s="37"/>
      <c r="Z671" s="37"/>
      <c r="AA671" s="37"/>
      <c r="AB671" s="37"/>
      <c r="AC671" s="37"/>
      <c r="AD671" s="37"/>
      <c r="AE671" s="37"/>
      <c r="AF671" s="37"/>
      <c r="AG671" s="37" t="s">
        <v>51</v>
      </c>
      <c r="AH671" s="37" t="n">
        <v>0</v>
      </c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</row>
    <row r="672" customFormat="false" ht="12.8" hidden="false" customHeight="false" outlineLevel="0" collapsed="false">
      <c r="A672" s="38"/>
      <c r="B672" s="39"/>
      <c r="C672" s="41" t="s">
        <v>610</v>
      </c>
      <c r="D672" s="42"/>
      <c r="E672" s="43" t="n">
        <v>15.512</v>
      </c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7"/>
      <c r="Y672" s="37"/>
      <c r="Z672" s="37"/>
      <c r="AA672" s="37"/>
      <c r="AB672" s="37"/>
      <c r="AC672" s="37"/>
      <c r="AD672" s="37"/>
      <c r="AE672" s="37"/>
      <c r="AF672" s="37"/>
      <c r="AG672" s="37" t="s">
        <v>51</v>
      </c>
      <c r="AH672" s="37" t="n">
        <v>0</v>
      </c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</row>
    <row r="673" customFormat="false" ht="12.8" hidden="false" customHeight="false" outlineLevel="0" collapsed="false">
      <c r="A673" s="38"/>
      <c r="B673" s="39"/>
      <c r="C673" s="41" t="s">
        <v>290</v>
      </c>
      <c r="D673" s="42"/>
      <c r="E673" s="43" t="n">
        <v>-1.818</v>
      </c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7"/>
      <c r="Y673" s="37"/>
      <c r="Z673" s="37"/>
      <c r="AA673" s="37"/>
      <c r="AB673" s="37"/>
      <c r="AC673" s="37"/>
      <c r="AD673" s="37"/>
      <c r="AE673" s="37"/>
      <c r="AF673" s="37"/>
      <c r="AG673" s="37" t="s">
        <v>51</v>
      </c>
      <c r="AH673" s="37" t="n">
        <v>0</v>
      </c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</row>
    <row r="674" customFormat="false" ht="12.8" hidden="false" customHeight="false" outlineLevel="0" collapsed="false">
      <c r="A674" s="38"/>
      <c r="B674" s="39"/>
      <c r="C674" s="41" t="s">
        <v>611</v>
      </c>
      <c r="D674" s="42"/>
      <c r="E674" s="43" t="n">
        <v>15.512</v>
      </c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7"/>
      <c r="Y674" s="37"/>
      <c r="Z674" s="37"/>
      <c r="AA674" s="37"/>
      <c r="AB674" s="37"/>
      <c r="AC674" s="37"/>
      <c r="AD674" s="37"/>
      <c r="AE674" s="37"/>
      <c r="AF674" s="37"/>
      <c r="AG674" s="37" t="s">
        <v>51</v>
      </c>
      <c r="AH674" s="37" t="n">
        <v>0</v>
      </c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</row>
    <row r="675" customFormat="false" ht="12.8" hidden="false" customHeight="false" outlineLevel="0" collapsed="false">
      <c r="A675" s="38"/>
      <c r="B675" s="39"/>
      <c r="C675" s="41" t="s">
        <v>271</v>
      </c>
      <c r="D675" s="42"/>
      <c r="E675" s="43" t="n">
        <v>-3.636</v>
      </c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7"/>
      <c r="Y675" s="37"/>
      <c r="Z675" s="37"/>
      <c r="AA675" s="37"/>
      <c r="AB675" s="37"/>
      <c r="AC675" s="37"/>
      <c r="AD675" s="37"/>
      <c r="AE675" s="37"/>
      <c r="AF675" s="37"/>
      <c r="AG675" s="37" t="s">
        <v>51</v>
      </c>
      <c r="AH675" s="37" t="n">
        <v>0</v>
      </c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</row>
    <row r="676" customFormat="false" ht="12.8" hidden="false" customHeight="false" outlineLevel="0" collapsed="false">
      <c r="A676" s="38"/>
      <c r="B676" s="39"/>
      <c r="C676" s="41" t="s">
        <v>612</v>
      </c>
      <c r="D676" s="42"/>
      <c r="E676" s="43" t="n">
        <v>17.472</v>
      </c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7"/>
      <c r="Y676" s="37"/>
      <c r="Z676" s="37"/>
      <c r="AA676" s="37"/>
      <c r="AB676" s="37"/>
      <c r="AC676" s="37"/>
      <c r="AD676" s="37"/>
      <c r="AE676" s="37"/>
      <c r="AF676" s="37"/>
      <c r="AG676" s="37" t="s">
        <v>51</v>
      </c>
      <c r="AH676" s="37" t="n">
        <v>0</v>
      </c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</row>
    <row r="677" customFormat="false" ht="12.8" hidden="false" customHeight="false" outlineLevel="0" collapsed="false">
      <c r="A677" s="38"/>
      <c r="B677" s="39"/>
      <c r="C677" s="41" t="s">
        <v>290</v>
      </c>
      <c r="D677" s="42"/>
      <c r="E677" s="43" t="n">
        <v>-1.818</v>
      </c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7"/>
      <c r="Y677" s="37"/>
      <c r="Z677" s="37"/>
      <c r="AA677" s="37"/>
      <c r="AB677" s="37"/>
      <c r="AC677" s="37"/>
      <c r="AD677" s="37"/>
      <c r="AE677" s="37"/>
      <c r="AF677" s="37"/>
      <c r="AG677" s="37" t="s">
        <v>51</v>
      </c>
      <c r="AH677" s="37" t="n">
        <v>0</v>
      </c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</row>
    <row r="678" customFormat="false" ht="12.8" hidden="false" customHeight="false" outlineLevel="0" collapsed="false">
      <c r="A678" s="38"/>
      <c r="B678" s="39"/>
      <c r="C678" s="41" t="s">
        <v>613</v>
      </c>
      <c r="D678" s="42"/>
      <c r="E678" s="43" t="n">
        <v>9.03</v>
      </c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7"/>
      <c r="Y678" s="37"/>
      <c r="Z678" s="37"/>
      <c r="AA678" s="37"/>
      <c r="AB678" s="37"/>
      <c r="AC678" s="37"/>
      <c r="AD678" s="37"/>
      <c r="AE678" s="37"/>
      <c r="AF678" s="37"/>
      <c r="AG678" s="37" t="s">
        <v>51</v>
      </c>
      <c r="AH678" s="37" t="n">
        <v>0</v>
      </c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</row>
    <row r="679" customFormat="false" ht="12.8" hidden="false" customHeight="false" outlineLevel="0" collapsed="false">
      <c r="A679" s="38"/>
      <c r="B679" s="39"/>
      <c r="C679" s="41" t="s">
        <v>614</v>
      </c>
      <c r="D679" s="42"/>
      <c r="E679" s="43" t="n">
        <v>8.94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7"/>
      <c r="Y679" s="37"/>
      <c r="Z679" s="37"/>
      <c r="AA679" s="37"/>
      <c r="AB679" s="37"/>
      <c r="AC679" s="37"/>
      <c r="AD679" s="37"/>
      <c r="AE679" s="37"/>
      <c r="AF679" s="37"/>
      <c r="AG679" s="37" t="s">
        <v>51</v>
      </c>
      <c r="AH679" s="37" t="n">
        <v>0</v>
      </c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</row>
    <row r="680" customFormat="false" ht="12.8" hidden="false" customHeight="false" outlineLevel="0" collapsed="false">
      <c r="A680" s="38"/>
      <c r="B680" s="39"/>
      <c r="C680" s="41" t="s">
        <v>290</v>
      </c>
      <c r="D680" s="42"/>
      <c r="E680" s="43" t="n">
        <v>-1.818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7"/>
      <c r="Y680" s="37"/>
      <c r="Z680" s="37"/>
      <c r="AA680" s="37"/>
      <c r="AB680" s="37"/>
      <c r="AC680" s="37"/>
      <c r="AD680" s="37"/>
      <c r="AE680" s="37"/>
      <c r="AF680" s="37"/>
      <c r="AG680" s="37" t="s">
        <v>51</v>
      </c>
      <c r="AH680" s="37" t="n">
        <v>0</v>
      </c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</row>
    <row r="681" customFormat="false" ht="12.8" hidden="false" customHeight="false" outlineLevel="0" collapsed="false">
      <c r="A681" s="38"/>
      <c r="B681" s="39"/>
      <c r="C681" s="41" t="s">
        <v>615</v>
      </c>
      <c r="D681" s="42"/>
      <c r="E681" s="43" t="n">
        <v>17.88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7"/>
      <c r="Y681" s="37"/>
      <c r="Z681" s="37"/>
      <c r="AA681" s="37"/>
      <c r="AB681" s="37"/>
      <c r="AC681" s="37"/>
      <c r="AD681" s="37"/>
      <c r="AE681" s="37"/>
      <c r="AF681" s="37"/>
      <c r="AG681" s="37" t="s">
        <v>51</v>
      </c>
      <c r="AH681" s="37" t="n">
        <v>0</v>
      </c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</row>
    <row r="682" customFormat="false" ht="12.8" hidden="false" customHeight="false" outlineLevel="0" collapsed="false">
      <c r="A682" s="38"/>
      <c r="B682" s="39"/>
      <c r="C682" s="41" t="s">
        <v>290</v>
      </c>
      <c r="D682" s="42"/>
      <c r="E682" s="43" t="n">
        <v>-1.818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7"/>
      <c r="Y682" s="37"/>
      <c r="Z682" s="37"/>
      <c r="AA682" s="37"/>
      <c r="AB682" s="37"/>
      <c r="AC682" s="37"/>
      <c r="AD682" s="37"/>
      <c r="AE682" s="37"/>
      <c r="AF682" s="37"/>
      <c r="AG682" s="37" t="s">
        <v>51</v>
      </c>
      <c r="AH682" s="37" t="n">
        <v>0</v>
      </c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</row>
    <row r="683" customFormat="false" ht="12.8" hidden="false" customHeight="false" outlineLevel="0" collapsed="false">
      <c r="A683" s="38"/>
      <c r="B683" s="39"/>
      <c r="C683" s="41" t="s">
        <v>495</v>
      </c>
      <c r="D683" s="42"/>
      <c r="E683" s="43" t="n">
        <v>-1.616</v>
      </c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7"/>
      <c r="Y683" s="37"/>
      <c r="Z683" s="37"/>
      <c r="AA683" s="37"/>
      <c r="AB683" s="37"/>
      <c r="AC683" s="37"/>
      <c r="AD683" s="37"/>
      <c r="AE683" s="37"/>
      <c r="AF683" s="37"/>
      <c r="AG683" s="37" t="s">
        <v>51</v>
      </c>
      <c r="AH683" s="37" t="n">
        <v>0</v>
      </c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</row>
    <row r="684" customFormat="false" ht="12.8" hidden="false" customHeight="false" outlineLevel="0" collapsed="false">
      <c r="A684" s="38"/>
      <c r="B684" s="39"/>
      <c r="C684" s="41" t="s">
        <v>616</v>
      </c>
      <c r="D684" s="42"/>
      <c r="E684" s="43" t="n">
        <v>11.52</v>
      </c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7"/>
      <c r="Y684" s="37"/>
      <c r="Z684" s="37"/>
      <c r="AA684" s="37"/>
      <c r="AB684" s="37"/>
      <c r="AC684" s="37"/>
      <c r="AD684" s="37"/>
      <c r="AE684" s="37"/>
      <c r="AF684" s="37"/>
      <c r="AG684" s="37" t="s">
        <v>51</v>
      </c>
      <c r="AH684" s="37" t="n">
        <v>0</v>
      </c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</row>
    <row r="685" customFormat="false" ht="12.8" hidden="false" customHeight="false" outlineLevel="0" collapsed="false">
      <c r="A685" s="38"/>
      <c r="B685" s="39"/>
      <c r="C685" s="41" t="s">
        <v>499</v>
      </c>
      <c r="D685" s="42"/>
      <c r="E685" s="43" t="n">
        <v>-1.616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7"/>
      <c r="Y685" s="37"/>
      <c r="Z685" s="37"/>
      <c r="AA685" s="37"/>
      <c r="AB685" s="37"/>
      <c r="AC685" s="37"/>
      <c r="AD685" s="37"/>
      <c r="AE685" s="37"/>
      <c r="AF685" s="37"/>
      <c r="AG685" s="37" t="s">
        <v>51</v>
      </c>
      <c r="AH685" s="37" t="n">
        <v>0</v>
      </c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</row>
    <row r="686" customFormat="false" ht="12.8" hidden="false" customHeight="false" outlineLevel="0" collapsed="false">
      <c r="A686" s="38"/>
      <c r="B686" s="39"/>
      <c r="C686" s="41" t="s">
        <v>617</v>
      </c>
      <c r="D686" s="42"/>
      <c r="E686" s="43" t="n">
        <v>10.108</v>
      </c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7"/>
      <c r="Y686" s="37"/>
      <c r="Z686" s="37"/>
      <c r="AA686" s="37"/>
      <c r="AB686" s="37"/>
      <c r="AC686" s="37"/>
      <c r="AD686" s="37"/>
      <c r="AE686" s="37"/>
      <c r="AF686" s="37"/>
      <c r="AG686" s="37" t="s">
        <v>51</v>
      </c>
      <c r="AH686" s="37" t="n">
        <v>0</v>
      </c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</row>
    <row r="687" customFormat="false" ht="12.8" hidden="false" customHeight="false" outlineLevel="0" collapsed="false">
      <c r="A687" s="38"/>
      <c r="B687" s="39"/>
      <c r="C687" s="41" t="s">
        <v>580</v>
      </c>
      <c r="D687" s="42"/>
      <c r="E687" s="43" t="n">
        <v>-1.414</v>
      </c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7"/>
      <c r="Y687" s="37"/>
      <c r="Z687" s="37"/>
      <c r="AA687" s="37"/>
      <c r="AB687" s="37"/>
      <c r="AC687" s="37"/>
      <c r="AD687" s="37"/>
      <c r="AE687" s="37"/>
      <c r="AF687" s="37"/>
      <c r="AG687" s="37" t="s">
        <v>51</v>
      </c>
      <c r="AH687" s="37" t="n">
        <v>0</v>
      </c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</row>
    <row r="688" customFormat="false" ht="12.8" hidden="false" customHeight="false" outlineLevel="0" collapsed="false">
      <c r="A688" s="38"/>
      <c r="B688" s="39"/>
      <c r="C688" s="58" t="s">
        <v>515</v>
      </c>
      <c r="D688" s="59"/>
      <c r="E688" s="60" t="n">
        <v>195.592</v>
      </c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7"/>
      <c r="Y688" s="37"/>
      <c r="Z688" s="37"/>
      <c r="AA688" s="37"/>
      <c r="AB688" s="37"/>
      <c r="AC688" s="37"/>
      <c r="AD688" s="37"/>
      <c r="AE688" s="37"/>
      <c r="AF688" s="37"/>
      <c r="AG688" s="37" t="s">
        <v>51</v>
      </c>
      <c r="AH688" s="37" t="n">
        <v>1</v>
      </c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</row>
    <row r="689" customFormat="false" ht="12.8" hidden="false" customHeight="false" outlineLevel="0" collapsed="false">
      <c r="A689" s="20" t="s">
        <v>37</v>
      </c>
      <c r="B689" s="21" t="s">
        <v>618</v>
      </c>
      <c r="C689" s="22" t="s">
        <v>619</v>
      </c>
      <c r="D689" s="23"/>
      <c r="E689" s="24"/>
      <c r="F689" s="25"/>
      <c r="G689" s="25" t="n">
        <f aca="false">SUMIF(AG690:AG879,"&lt;&gt;NOR",G690:G879)</f>
        <v>0</v>
      </c>
      <c r="H689" s="25"/>
      <c r="I689" s="25" t="n">
        <f aca="false">SUM(I690:I879)</f>
        <v>0</v>
      </c>
      <c r="J689" s="25"/>
      <c r="K689" s="25" t="n">
        <f aca="false">SUM(K690:K879)</f>
        <v>0</v>
      </c>
      <c r="L689" s="25"/>
      <c r="M689" s="25" t="n">
        <f aca="false">SUM(M690:M879)</f>
        <v>0</v>
      </c>
      <c r="N689" s="25"/>
      <c r="O689" s="25" t="n">
        <f aca="false">SUM(O690:O879)</f>
        <v>23.61</v>
      </c>
      <c r="P689" s="25"/>
      <c r="Q689" s="25" t="n">
        <f aca="false">SUM(Q690:Q879)</f>
        <v>0</v>
      </c>
      <c r="R689" s="25"/>
      <c r="S689" s="25"/>
      <c r="T689" s="26"/>
      <c r="U689" s="27"/>
      <c r="V689" s="27" t="n">
        <f aca="false">SUM(V690:V879)</f>
        <v>604.07</v>
      </c>
      <c r="W689" s="27"/>
      <c r="AG689" s="0" t="s">
        <v>40</v>
      </c>
    </row>
    <row r="690" customFormat="false" ht="19.4" hidden="false" customHeight="false" outlineLevel="0" collapsed="false">
      <c r="A690" s="28" t="n">
        <v>99</v>
      </c>
      <c r="B690" s="29" t="s">
        <v>620</v>
      </c>
      <c r="C690" s="30" t="s">
        <v>621</v>
      </c>
      <c r="D690" s="31" t="s">
        <v>43</v>
      </c>
      <c r="E690" s="32" t="n">
        <v>370.0965</v>
      </c>
      <c r="F690" s="33"/>
      <c r="G690" s="34" t="n">
        <f aca="false">ROUND(E690*F690,2)</f>
        <v>0</v>
      </c>
      <c r="H690" s="33"/>
      <c r="I690" s="34" t="n">
        <f aca="false">ROUND(E690*H690,2)</f>
        <v>0</v>
      </c>
      <c r="J690" s="33"/>
      <c r="K690" s="34" t="n">
        <f aca="false">ROUND(E690*J690,2)</f>
        <v>0</v>
      </c>
      <c r="L690" s="34" t="n">
        <v>21</v>
      </c>
      <c r="M690" s="34" t="n">
        <f aca="false">G690*(1+L690/100)</f>
        <v>0</v>
      </c>
      <c r="N690" s="34" t="n">
        <v>0.0042</v>
      </c>
      <c r="O690" s="34" t="n">
        <f aca="false">ROUND(E690*N690,2)</f>
        <v>1.55</v>
      </c>
      <c r="P690" s="34" t="n">
        <v>0</v>
      </c>
      <c r="Q690" s="34" t="n">
        <f aca="false">ROUND(E690*P690,2)</f>
        <v>0</v>
      </c>
      <c r="R690" s="34" t="s">
        <v>94</v>
      </c>
      <c r="S690" s="34" t="s">
        <v>45</v>
      </c>
      <c r="T690" s="35" t="s">
        <v>46</v>
      </c>
      <c r="U690" s="36" t="n">
        <v>0.245</v>
      </c>
      <c r="V690" s="36" t="n">
        <f aca="false">ROUND(E690*U690,2)</f>
        <v>90.67</v>
      </c>
      <c r="W690" s="36"/>
      <c r="X690" s="37"/>
      <c r="Y690" s="37"/>
      <c r="Z690" s="37"/>
      <c r="AA690" s="37"/>
      <c r="AB690" s="37"/>
      <c r="AC690" s="37"/>
      <c r="AD690" s="37"/>
      <c r="AE690" s="37"/>
      <c r="AF690" s="37"/>
      <c r="AG690" s="37" t="s">
        <v>47</v>
      </c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</row>
    <row r="691" customFormat="false" ht="12.8" hidden="false" customHeight="true" outlineLevel="0" collapsed="false">
      <c r="A691" s="38"/>
      <c r="B691" s="39"/>
      <c r="C691" s="40" t="s">
        <v>472</v>
      </c>
      <c r="D691" s="40"/>
      <c r="E691" s="40"/>
      <c r="F691" s="40"/>
      <c r="G691" s="40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7"/>
      <c r="Y691" s="37"/>
      <c r="Z691" s="37"/>
      <c r="AA691" s="37"/>
      <c r="AB691" s="37"/>
      <c r="AC691" s="37"/>
      <c r="AD691" s="37"/>
      <c r="AE691" s="37"/>
      <c r="AF691" s="37"/>
      <c r="AG691" s="37" t="s">
        <v>49</v>
      </c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</row>
    <row r="692" customFormat="false" ht="12.8" hidden="false" customHeight="false" outlineLevel="0" collapsed="false">
      <c r="A692" s="38"/>
      <c r="B692" s="39"/>
      <c r="C692" s="41" t="s">
        <v>622</v>
      </c>
      <c r="D692" s="42"/>
      <c r="E692" s="4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7"/>
      <c r="Y692" s="37"/>
      <c r="Z692" s="37"/>
      <c r="AA692" s="37"/>
      <c r="AB692" s="37"/>
      <c r="AC692" s="37"/>
      <c r="AD692" s="37"/>
      <c r="AE692" s="37"/>
      <c r="AF692" s="37"/>
      <c r="AG692" s="37" t="s">
        <v>51</v>
      </c>
      <c r="AH692" s="37" t="n">
        <v>0</v>
      </c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</row>
    <row r="693" customFormat="false" ht="12.8" hidden="false" customHeight="false" outlineLevel="0" collapsed="false">
      <c r="A693" s="38"/>
      <c r="B693" s="39"/>
      <c r="C693" s="41" t="s">
        <v>623</v>
      </c>
      <c r="D693" s="42"/>
      <c r="E693" s="43" t="n">
        <v>106.5</v>
      </c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7"/>
      <c r="Y693" s="37"/>
      <c r="Z693" s="37"/>
      <c r="AA693" s="37"/>
      <c r="AB693" s="37"/>
      <c r="AC693" s="37"/>
      <c r="AD693" s="37"/>
      <c r="AE693" s="37"/>
      <c r="AF693" s="37"/>
      <c r="AG693" s="37" t="s">
        <v>51</v>
      </c>
      <c r="AH693" s="37" t="n">
        <v>0</v>
      </c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</row>
    <row r="694" customFormat="false" ht="12.8" hidden="false" customHeight="false" outlineLevel="0" collapsed="false">
      <c r="A694" s="38"/>
      <c r="B694" s="39"/>
      <c r="C694" s="41" t="s">
        <v>624</v>
      </c>
      <c r="D694" s="42"/>
      <c r="E694" s="43" t="n">
        <v>-7.2</v>
      </c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7"/>
      <c r="Y694" s="37"/>
      <c r="Z694" s="37"/>
      <c r="AA694" s="37"/>
      <c r="AB694" s="37"/>
      <c r="AC694" s="37"/>
      <c r="AD694" s="37"/>
      <c r="AE694" s="37"/>
      <c r="AF694" s="37"/>
      <c r="AG694" s="37" t="s">
        <v>51</v>
      </c>
      <c r="AH694" s="37" t="n">
        <v>0</v>
      </c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</row>
    <row r="695" customFormat="false" ht="12.8" hidden="false" customHeight="false" outlineLevel="0" collapsed="false">
      <c r="A695" s="38"/>
      <c r="B695" s="39"/>
      <c r="C695" s="41" t="s">
        <v>625</v>
      </c>
      <c r="D695" s="42"/>
      <c r="E695" s="43" t="n">
        <v>-20.16</v>
      </c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7"/>
      <c r="Y695" s="37"/>
      <c r="Z695" s="37"/>
      <c r="AA695" s="37"/>
      <c r="AB695" s="37"/>
      <c r="AC695" s="37"/>
      <c r="AD695" s="37"/>
      <c r="AE695" s="37"/>
      <c r="AF695" s="37"/>
      <c r="AG695" s="37" t="s">
        <v>51</v>
      </c>
      <c r="AH695" s="37" t="n">
        <v>0</v>
      </c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</row>
    <row r="696" customFormat="false" ht="12.8" hidden="false" customHeight="false" outlineLevel="0" collapsed="false">
      <c r="A696" s="38"/>
      <c r="B696" s="39"/>
      <c r="C696" s="41" t="s">
        <v>626</v>
      </c>
      <c r="D696" s="42"/>
      <c r="E696" s="43" t="n">
        <v>2.76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7"/>
      <c r="Y696" s="37"/>
      <c r="Z696" s="37"/>
      <c r="AA696" s="37"/>
      <c r="AB696" s="37"/>
      <c r="AC696" s="37"/>
      <c r="AD696" s="37"/>
      <c r="AE696" s="37"/>
      <c r="AF696" s="37"/>
      <c r="AG696" s="37" t="s">
        <v>51</v>
      </c>
      <c r="AH696" s="37" t="n">
        <v>0</v>
      </c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</row>
    <row r="697" customFormat="false" ht="12.8" hidden="false" customHeight="false" outlineLevel="0" collapsed="false">
      <c r="A697" s="38"/>
      <c r="B697" s="39"/>
      <c r="C697" s="41" t="s">
        <v>627</v>
      </c>
      <c r="D697" s="42"/>
      <c r="E697" s="43" t="n">
        <v>3.84</v>
      </c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7"/>
      <c r="Y697" s="37"/>
      <c r="Z697" s="37"/>
      <c r="AA697" s="37"/>
      <c r="AB697" s="37"/>
      <c r="AC697" s="37"/>
      <c r="AD697" s="37"/>
      <c r="AE697" s="37"/>
      <c r="AF697" s="37"/>
      <c r="AG697" s="37" t="s">
        <v>51</v>
      </c>
      <c r="AH697" s="37" t="n">
        <v>0</v>
      </c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</row>
    <row r="698" customFormat="false" ht="12.8" hidden="false" customHeight="false" outlineLevel="0" collapsed="false">
      <c r="A698" s="38"/>
      <c r="B698" s="39"/>
      <c r="C698" s="41" t="s">
        <v>628</v>
      </c>
      <c r="D698" s="42"/>
      <c r="E698" s="43" t="n">
        <v>92.7</v>
      </c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7"/>
      <c r="Y698" s="37"/>
      <c r="Z698" s="37"/>
      <c r="AA698" s="37"/>
      <c r="AB698" s="37"/>
      <c r="AC698" s="37"/>
      <c r="AD698" s="37"/>
      <c r="AE698" s="37"/>
      <c r="AF698" s="37"/>
      <c r="AG698" s="37" t="s">
        <v>51</v>
      </c>
      <c r="AH698" s="37" t="n">
        <v>0</v>
      </c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</row>
    <row r="699" customFormat="false" ht="12.8" hidden="false" customHeight="false" outlineLevel="0" collapsed="false">
      <c r="A699" s="38"/>
      <c r="B699" s="39"/>
      <c r="C699" s="41" t="s">
        <v>624</v>
      </c>
      <c r="D699" s="42"/>
      <c r="E699" s="43" t="n">
        <v>-7.2</v>
      </c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7"/>
      <c r="Y699" s="37"/>
      <c r="Z699" s="37"/>
      <c r="AA699" s="37"/>
      <c r="AB699" s="37"/>
      <c r="AC699" s="37"/>
      <c r="AD699" s="37"/>
      <c r="AE699" s="37"/>
      <c r="AF699" s="37"/>
      <c r="AG699" s="37" t="s">
        <v>51</v>
      </c>
      <c r="AH699" s="37" t="n">
        <v>0</v>
      </c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</row>
    <row r="700" customFormat="false" ht="12.8" hidden="false" customHeight="false" outlineLevel="0" collapsed="false">
      <c r="A700" s="38"/>
      <c r="B700" s="39"/>
      <c r="C700" s="41" t="s">
        <v>629</v>
      </c>
      <c r="D700" s="42"/>
      <c r="E700" s="43" t="n">
        <v>-5.6</v>
      </c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7"/>
      <c r="Y700" s="37"/>
      <c r="Z700" s="37"/>
      <c r="AA700" s="37"/>
      <c r="AB700" s="37"/>
      <c r="AC700" s="37"/>
      <c r="AD700" s="37"/>
      <c r="AE700" s="37"/>
      <c r="AF700" s="37"/>
      <c r="AG700" s="37" t="s">
        <v>51</v>
      </c>
      <c r="AH700" s="37" t="n">
        <v>0</v>
      </c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</row>
    <row r="701" customFormat="false" ht="12.8" hidden="false" customHeight="false" outlineLevel="0" collapsed="false">
      <c r="A701" s="38"/>
      <c r="B701" s="39"/>
      <c r="C701" s="41" t="s">
        <v>630</v>
      </c>
      <c r="D701" s="42"/>
      <c r="E701" s="43" t="n">
        <v>-2</v>
      </c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7"/>
      <c r="Y701" s="37"/>
      <c r="Z701" s="37"/>
      <c r="AA701" s="37"/>
      <c r="AB701" s="37"/>
      <c r="AC701" s="37"/>
      <c r="AD701" s="37"/>
      <c r="AE701" s="37"/>
      <c r="AF701" s="37"/>
      <c r="AG701" s="37" t="s">
        <v>51</v>
      </c>
      <c r="AH701" s="37" t="n">
        <v>0</v>
      </c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</row>
    <row r="702" customFormat="false" ht="12.8" hidden="false" customHeight="false" outlineLevel="0" collapsed="false">
      <c r="A702" s="38"/>
      <c r="B702" s="39"/>
      <c r="C702" s="41" t="s">
        <v>631</v>
      </c>
      <c r="D702" s="42"/>
      <c r="E702" s="43" t="n">
        <v>-2.354</v>
      </c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7"/>
      <c r="Y702" s="37"/>
      <c r="Z702" s="37"/>
      <c r="AA702" s="37"/>
      <c r="AB702" s="37"/>
      <c r="AC702" s="37"/>
      <c r="AD702" s="37"/>
      <c r="AE702" s="37"/>
      <c r="AF702" s="37"/>
      <c r="AG702" s="37" t="s">
        <v>51</v>
      </c>
      <c r="AH702" s="37" t="n">
        <v>0</v>
      </c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</row>
    <row r="703" customFormat="false" ht="12.8" hidden="false" customHeight="false" outlineLevel="0" collapsed="false">
      <c r="A703" s="38"/>
      <c r="B703" s="39"/>
      <c r="C703" s="41" t="s">
        <v>626</v>
      </c>
      <c r="D703" s="42"/>
      <c r="E703" s="43" t="n">
        <v>2.76</v>
      </c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7"/>
      <c r="Y703" s="37"/>
      <c r="Z703" s="37"/>
      <c r="AA703" s="37"/>
      <c r="AB703" s="37"/>
      <c r="AC703" s="37"/>
      <c r="AD703" s="37"/>
      <c r="AE703" s="37"/>
      <c r="AF703" s="37"/>
      <c r="AG703" s="37" t="s">
        <v>51</v>
      </c>
      <c r="AH703" s="37" t="n">
        <v>0</v>
      </c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</row>
    <row r="704" customFormat="false" ht="12.8" hidden="false" customHeight="false" outlineLevel="0" collapsed="false">
      <c r="A704" s="38"/>
      <c r="B704" s="39"/>
      <c r="C704" s="41" t="s">
        <v>632</v>
      </c>
      <c r="D704" s="42"/>
      <c r="E704" s="43" t="n">
        <v>2.28</v>
      </c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7"/>
      <c r="Y704" s="37"/>
      <c r="Z704" s="37"/>
      <c r="AA704" s="37"/>
      <c r="AB704" s="37"/>
      <c r="AC704" s="37"/>
      <c r="AD704" s="37"/>
      <c r="AE704" s="37"/>
      <c r="AF704" s="37"/>
      <c r="AG704" s="37" t="s">
        <v>51</v>
      </c>
      <c r="AH704" s="37" t="n">
        <v>0</v>
      </c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</row>
    <row r="705" customFormat="false" ht="12.8" hidden="false" customHeight="false" outlineLevel="0" collapsed="false">
      <c r="A705" s="38"/>
      <c r="B705" s="39"/>
      <c r="C705" s="41" t="s">
        <v>633</v>
      </c>
      <c r="D705" s="42"/>
      <c r="E705" s="43" t="n">
        <v>0.9</v>
      </c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7"/>
      <c r="Y705" s="37"/>
      <c r="Z705" s="37"/>
      <c r="AA705" s="37"/>
      <c r="AB705" s="37"/>
      <c r="AC705" s="37"/>
      <c r="AD705" s="37"/>
      <c r="AE705" s="37"/>
      <c r="AF705" s="37"/>
      <c r="AG705" s="37" t="s">
        <v>51</v>
      </c>
      <c r="AH705" s="37" t="n">
        <v>0</v>
      </c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</row>
    <row r="706" customFormat="false" ht="12.8" hidden="false" customHeight="false" outlineLevel="0" collapsed="false">
      <c r="A706" s="38"/>
      <c r="B706" s="39"/>
      <c r="C706" s="41" t="s">
        <v>634</v>
      </c>
      <c r="D706" s="42"/>
      <c r="E706" s="43" t="n">
        <v>0.8205</v>
      </c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7"/>
      <c r="Y706" s="37"/>
      <c r="Z706" s="37"/>
      <c r="AA706" s="37"/>
      <c r="AB706" s="37"/>
      <c r="AC706" s="37"/>
      <c r="AD706" s="37"/>
      <c r="AE706" s="37"/>
      <c r="AF706" s="37"/>
      <c r="AG706" s="37" t="s">
        <v>51</v>
      </c>
      <c r="AH706" s="37" t="n">
        <v>0</v>
      </c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</row>
    <row r="707" customFormat="false" ht="12.8" hidden="false" customHeight="false" outlineLevel="0" collapsed="false">
      <c r="A707" s="38"/>
      <c r="B707" s="39"/>
      <c r="C707" s="41" t="s">
        <v>635</v>
      </c>
      <c r="D707" s="42"/>
      <c r="E707" s="43" t="n">
        <v>92.5</v>
      </c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7"/>
      <c r="Y707" s="37"/>
      <c r="Z707" s="37"/>
      <c r="AA707" s="37"/>
      <c r="AB707" s="37"/>
      <c r="AC707" s="37"/>
      <c r="AD707" s="37"/>
      <c r="AE707" s="37"/>
      <c r="AF707" s="37"/>
      <c r="AG707" s="37" t="s">
        <v>51</v>
      </c>
      <c r="AH707" s="37" t="n">
        <v>0</v>
      </c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</row>
    <row r="708" customFormat="false" ht="12.8" hidden="false" customHeight="false" outlineLevel="0" collapsed="false">
      <c r="A708" s="38"/>
      <c r="B708" s="39"/>
      <c r="C708" s="41" t="s">
        <v>636</v>
      </c>
      <c r="D708" s="42"/>
      <c r="E708" s="43" t="n">
        <v>-12.6</v>
      </c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7"/>
      <c r="Y708" s="37"/>
      <c r="Z708" s="37"/>
      <c r="AA708" s="37"/>
      <c r="AB708" s="37"/>
      <c r="AC708" s="37"/>
      <c r="AD708" s="37"/>
      <c r="AE708" s="37"/>
      <c r="AF708" s="37"/>
      <c r="AG708" s="37" t="s">
        <v>51</v>
      </c>
      <c r="AH708" s="37" t="n">
        <v>0</v>
      </c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</row>
    <row r="709" customFormat="false" ht="12.8" hidden="false" customHeight="false" outlineLevel="0" collapsed="false">
      <c r="A709" s="38"/>
      <c r="B709" s="39"/>
      <c r="C709" s="41" t="s">
        <v>637</v>
      </c>
      <c r="D709" s="42"/>
      <c r="E709" s="43" t="n">
        <v>4.83</v>
      </c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7"/>
      <c r="Y709" s="37"/>
      <c r="Z709" s="37"/>
      <c r="AA709" s="37"/>
      <c r="AB709" s="37"/>
      <c r="AC709" s="37"/>
      <c r="AD709" s="37"/>
      <c r="AE709" s="37"/>
      <c r="AF709" s="37"/>
      <c r="AG709" s="37" t="s">
        <v>51</v>
      </c>
      <c r="AH709" s="37" t="n">
        <v>0</v>
      </c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</row>
    <row r="710" customFormat="false" ht="12.8" hidden="false" customHeight="false" outlineLevel="0" collapsed="false">
      <c r="A710" s="38"/>
      <c r="B710" s="39"/>
      <c r="C710" s="41" t="s">
        <v>638</v>
      </c>
      <c r="D710" s="42"/>
      <c r="E710" s="43" t="n">
        <v>111.5</v>
      </c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7"/>
      <c r="Y710" s="37"/>
      <c r="Z710" s="37"/>
      <c r="AA710" s="37"/>
      <c r="AB710" s="37"/>
      <c r="AC710" s="37"/>
      <c r="AD710" s="37"/>
      <c r="AE710" s="37"/>
      <c r="AF710" s="37"/>
      <c r="AG710" s="37" t="s">
        <v>51</v>
      </c>
      <c r="AH710" s="37" t="n">
        <v>0</v>
      </c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</row>
    <row r="711" customFormat="false" ht="12.8" hidden="false" customHeight="false" outlineLevel="0" collapsed="false">
      <c r="A711" s="38"/>
      <c r="B711" s="39"/>
      <c r="C711" s="41" t="s">
        <v>639</v>
      </c>
      <c r="D711" s="42"/>
      <c r="E711" s="43" t="n">
        <v>-4.4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7"/>
      <c r="Y711" s="37"/>
      <c r="Z711" s="37"/>
      <c r="AA711" s="37"/>
      <c r="AB711" s="37"/>
      <c r="AC711" s="37"/>
      <c r="AD711" s="37"/>
      <c r="AE711" s="37"/>
      <c r="AF711" s="37"/>
      <c r="AG711" s="37" t="s">
        <v>51</v>
      </c>
      <c r="AH711" s="37" t="n">
        <v>0</v>
      </c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</row>
    <row r="712" customFormat="false" ht="12.8" hidden="false" customHeight="false" outlineLevel="0" collapsed="false">
      <c r="A712" s="38"/>
      <c r="B712" s="39"/>
      <c r="C712" s="41" t="s">
        <v>630</v>
      </c>
      <c r="D712" s="42"/>
      <c r="E712" s="43" t="n">
        <v>-2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7"/>
      <c r="Y712" s="37"/>
      <c r="Z712" s="37"/>
      <c r="AA712" s="37"/>
      <c r="AB712" s="37"/>
      <c r="AC712" s="37"/>
      <c r="AD712" s="37"/>
      <c r="AE712" s="37"/>
      <c r="AF712" s="37"/>
      <c r="AG712" s="37" t="s">
        <v>51</v>
      </c>
      <c r="AH712" s="37" t="n">
        <v>0</v>
      </c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</row>
    <row r="713" customFormat="false" ht="12.8" hidden="false" customHeight="false" outlineLevel="0" collapsed="false">
      <c r="A713" s="38"/>
      <c r="B713" s="39"/>
      <c r="C713" s="41" t="s">
        <v>640</v>
      </c>
      <c r="D713" s="42"/>
      <c r="E713" s="43" t="n">
        <v>-2.6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7"/>
      <c r="Y713" s="37"/>
      <c r="Z713" s="37"/>
      <c r="AA713" s="37"/>
      <c r="AB713" s="37"/>
      <c r="AC713" s="37"/>
      <c r="AD713" s="37"/>
      <c r="AE713" s="37"/>
      <c r="AF713" s="37"/>
      <c r="AG713" s="37" t="s">
        <v>51</v>
      </c>
      <c r="AH713" s="37" t="n">
        <v>0</v>
      </c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</row>
    <row r="714" customFormat="false" ht="12.8" hidden="false" customHeight="false" outlineLevel="0" collapsed="false">
      <c r="A714" s="38"/>
      <c r="B714" s="39"/>
      <c r="C714" s="41" t="s">
        <v>184</v>
      </c>
      <c r="D714" s="42"/>
      <c r="E714" s="43" t="n">
        <v>-0.9</v>
      </c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7"/>
      <c r="Y714" s="37"/>
      <c r="Z714" s="37"/>
      <c r="AA714" s="37"/>
      <c r="AB714" s="37"/>
      <c r="AC714" s="37"/>
      <c r="AD714" s="37"/>
      <c r="AE714" s="37"/>
      <c r="AF714" s="37"/>
      <c r="AG714" s="37" t="s">
        <v>51</v>
      </c>
      <c r="AH714" s="37" t="n">
        <v>0</v>
      </c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</row>
    <row r="715" customFormat="false" ht="12.8" hidden="false" customHeight="false" outlineLevel="0" collapsed="false">
      <c r="A715" s="38"/>
      <c r="B715" s="39"/>
      <c r="C715" s="41" t="s">
        <v>476</v>
      </c>
      <c r="D715" s="42"/>
      <c r="E715" s="43" t="n">
        <v>-1.8</v>
      </c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7"/>
      <c r="Y715" s="37"/>
      <c r="Z715" s="37"/>
      <c r="AA715" s="37"/>
      <c r="AB715" s="37"/>
      <c r="AC715" s="37"/>
      <c r="AD715" s="37"/>
      <c r="AE715" s="37"/>
      <c r="AF715" s="37"/>
      <c r="AG715" s="37" t="s">
        <v>51</v>
      </c>
      <c r="AH715" s="37" t="n">
        <v>0</v>
      </c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</row>
    <row r="716" customFormat="false" ht="12.8" hidden="false" customHeight="false" outlineLevel="0" collapsed="false">
      <c r="A716" s="38"/>
      <c r="B716" s="39"/>
      <c r="C716" s="41" t="s">
        <v>186</v>
      </c>
      <c r="D716" s="42"/>
      <c r="E716" s="43" t="n">
        <v>-1.8</v>
      </c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7"/>
      <c r="Y716" s="37"/>
      <c r="Z716" s="37"/>
      <c r="AA716" s="37"/>
      <c r="AB716" s="37"/>
      <c r="AC716" s="37"/>
      <c r="AD716" s="37"/>
      <c r="AE716" s="37"/>
      <c r="AF716" s="37"/>
      <c r="AG716" s="37" t="s">
        <v>51</v>
      </c>
      <c r="AH716" s="37" t="n">
        <v>0</v>
      </c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</row>
    <row r="717" customFormat="false" ht="12.8" hidden="false" customHeight="false" outlineLevel="0" collapsed="false">
      <c r="A717" s="38"/>
      <c r="B717" s="39"/>
      <c r="C717" s="41" t="s">
        <v>641</v>
      </c>
      <c r="D717" s="42"/>
      <c r="E717" s="43" t="n">
        <v>0.81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7"/>
      <c r="Y717" s="37"/>
      <c r="Z717" s="37"/>
      <c r="AA717" s="37"/>
      <c r="AB717" s="37"/>
      <c r="AC717" s="37"/>
      <c r="AD717" s="37"/>
      <c r="AE717" s="37"/>
      <c r="AF717" s="37"/>
      <c r="AG717" s="37" t="s">
        <v>51</v>
      </c>
      <c r="AH717" s="37" t="n">
        <v>0</v>
      </c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</row>
    <row r="718" customFormat="false" ht="12.8" hidden="false" customHeight="false" outlineLevel="0" collapsed="false">
      <c r="A718" s="38"/>
      <c r="B718" s="39"/>
      <c r="C718" s="41" t="s">
        <v>633</v>
      </c>
      <c r="D718" s="42"/>
      <c r="E718" s="43" t="n">
        <v>0.9</v>
      </c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7"/>
      <c r="Y718" s="37"/>
      <c r="Z718" s="37"/>
      <c r="AA718" s="37"/>
      <c r="AB718" s="37"/>
      <c r="AC718" s="37"/>
      <c r="AD718" s="37"/>
      <c r="AE718" s="37"/>
      <c r="AF718" s="37"/>
      <c r="AG718" s="37" t="s">
        <v>51</v>
      </c>
      <c r="AH718" s="37" t="n">
        <v>0</v>
      </c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</row>
    <row r="719" customFormat="false" ht="12.8" hidden="false" customHeight="false" outlineLevel="0" collapsed="false">
      <c r="A719" s="38"/>
      <c r="B719" s="39"/>
      <c r="C719" s="41" t="s">
        <v>642</v>
      </c>
      <c r="D719" s="42"/>
      <c r="E719" s="43" t="n">
        <v>0.93</v>
      </c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7"/>
      <c r="Y719" s="37"/>
      <c r="Z719" s="37"/>
      <c r="AA719" s="37"/>
      <c r="AB719" s="37"/>
      <c r="AC719" s="37"/>
      <c r="AD719" s="37"/>
      <c r="AE719" s="37"/>
      <c r="AF719" s="37"/>
      <c r="AG719" s="37" t="s">
        <v>51</v>
      </c>
      <c r="AH719" s="37" t="n">
        <v>0</v>
      </c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</row>
    <row r="720" customFormat="false" ht="12.8" hidden="false" customHeight="false" outlineLevel="0" collapsed="false">
      <c r="A720" s="38"/>
      <c r="B720" s="39"/>
      <c r="C720" s="41" t="s">
        <v>643</v>
      </c>
      <c r="D720" s="42"/>
      <c r="E720" s="43" t="n">
        <v>0.42</v>
      </c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7"/>
      <c r="Y720" s="37"/>
      <c r="Z720" s="37"/>
      <c r="AA720" s="37"/>
      <c r="AB720" s="37"/>
      <c r="AC720" s="37"/>
      <c r="AD720" s="37"/>
      <c r="AE720" s="37"/>
      <c r="AF720" s="37"/>
      <c r="AG720" s="37" t="s">
        <v>51</v>
      </c>
      <c r="AH720" s="37" t="n">
        <v>0</v>
      </c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</row>
    <row r="721" customFormat="false" ht="12.8" hidden="false" customHeight="false" outlineLevel="0" collapsed="false">
      <c r="A721" s="38"/>
      <c r="B721" s="39"/>
      <c r="C721" s="41" t="s">
        <v>644</v>
      </c>
      <c r="D721" s="42"/>
      <c r="E721" s="43" t="n">
        <v>0.69</v>
      </c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7"/>
      <c r="Y721" s="37"/>
      <c r="Z721" s="37"/>
      <c r="AA721" s="37"/>
      <c r="AB721" s="37"/>
      <c r="AC721" s="37"/>
      <c r="AD721" s="37"/>
      <c r="AE721" s="37"/>
      <c r="AF721" s="37"/>
      <c r="AG721" s="37" t="s">
        <v>51</v>
      </c>
      <c r="AH721" s="37" t="n">
        <v>0</v>
      </c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</row>
    <row r="722" customFormat="false" ht="12.8" hidden="false" customHeight="false" outlineLevel="0" collapsed="false">
      <c r="A722" s="38"/>
      <c r="B722" s="39"/>
      <c r="C722" s="41" t="s">
        <v>645</v>
      </c>
      <c r="D722" s="42"/>
      <c r="E722" s="43" t="n">
        <v>0.57</v>
      </c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7"/>
      <c r="Y722" s="37"/>
      <c r="Z722" s="37"/>
      <c r="AA722" s="37"/>
      <c r="AB722" s="37"/>
      <c r="AC722" s="37"/>
      <c r="AD722" s="37"/>
      <c r="AE722" s="37"/>
      <c r="AF722" s="37"/>
      <c r="AG722" s="37" t="s">
        <v>51</v>
      </c>
      <c r="AH722" s="37" t="n">
        <v>0</v>
      </c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</row>
    <row r="723" customFormat="false" ht="12.8" hidden="false" customHeight="false" outlineLevel="0" collapsed="false">
      <c r="A723" s="38"/>
      <c r="B723" s="39"/>
      <c r="C723" s="41" t="s">
        <v>646</v>
      </c>
      <c r="D723" s="42"/>
      <c r="E723" s="43" t="n">
        <v>15</v>
      </c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7"/>
      <c r="Y723" s="37"/>
      <c r="Z723" s="37"/>
      <c r="AA723" s="37"/>
      <c r="AB723" s="37"/>
      <c r="AC723" s="37"/>
      <c r="AD723" s="37"/>
      <c r="AE723" s="37"/>
      <c r="AF723" s="37"/>
      <c r="AG723" s="37" t="s">
        <v>51</v>
      </c>
      <c r="AH723" s="37" t="n">
        <v>0</v>
      </c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</row>
    <row r="724" customFormat="false" ht="19.4" hidden="false" customHeight="false" outlineLevel="0" collapsed="false">
      <c r="A724" s="28" t="n">
        <v>100</v>
      </c>
      <c r="B724" s="29" t="s">
        <v>647</v>
      </c>
      <c r="C724" s="30" t="s">
        <v>648</v>
      </c>
      <c r="D724" s="31" t="s">
        <v>43</v>
      </c>
      <c r="E724" s="32" t="n">
        <v>380.9505</v>
      </c>
      <c r="F724" s="33"/>
      <c r="G724" s="34" t="n">
        <f aca="false">ROUND(E724*F724,2)</f>
        <v>0</v>
      </c>
      <c r="H724" s="33"/>
      <c r="I724" s="34" t="n">
        <f aca="false">ROUND(E724*H724,2)</f>
        <v>0</v>
      </c>
      <c r="J724" s="33"/>
      <c r="K724" s="34" t="n">
        <f aca="false">ROUND(E724*J724,2)</f>
        <v>0</v>
      </c>
      <c r="L724" s="34" t="n">
        <v>21</v>
      </c>
      <c r="M724" s="34" t="n">
        <f aca="false">G724*(1+L724/100)</f>
        <v>0</v>
      </c>
      <c r="N724" s="34" t="n">
        <v>0.00032</v>
      </c>
      <c r="O724" s="34" t="n">
        <f aca="false">ROUND(E724*N724,2)</f>
        <v>0.12</v>
      </c>
      <c r="P724" s="34" t="n">
        <v>0</v>
      </c>
      <c r="Q724" s="34" t="n">
        <f aca="false">ROUND(E724*P724,2)</f>
        <v>0</v>
      </c>
      <c r="R724" s="34" t="s">
        <v>94</v>
      </c>
      <c r="S724" s="34" t="s">
        <v>45</v>
      </c>
      <c r="T724" s="35" t="s">
        <v>46</v>
      </c>
      <c r="U724" s="36" t="n">
        <v>0.07</v>
      </c>
      <c r="V724" s="36" t="n">
        <f aca="false">ROUND(E724*U724,2)</f>
        <v>26.67</v>
      </c>
      <c r="W724" s="36"/>
      <c r="X724" s="37"/>
      <c r="Y724" s="37"/>
      <c r="Z724" s="37"/>
      <c r="AA724" s="37"/>
      <c r="AB724" s="37"/>
      <c r="AC724" s="37"/>
      <c r="AD724" s="37"/>
      <c r="AE724" s="37"/>
      <c r="AF724" s="37"/>
      <c r="AG724" s="37" t="s">
        <v>47</v>
      </c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</row>
    <row r="725" customFormat="false" ht="12.8" hidden="false" customHeight="true" outlineLevel="0" collapsed="false">
      <c r="A725" s="38"/>
      <c r="B725" s="39"/>
      <c r="C725" s="40" t="s">
        <v>472</v>
      </c>
      <c r="D725" s="40"/>
      <c r="E725" s="40"/>
      <c r="F725" s="40"/>
      <c r="G725" s="40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7"/>
      <c r="Y725" s="37"/>
      <c r="Z725" s="37"/>
      <c r="AA725" s="37"/>
      <c r="AB725" s="37"/>
      <c r="AC725" s="37"/>
      <c r="AD725" s="37"/>
      <c r="AE725" s="37"/>
      <c r="AF725" s="37"/>
      <c r="AG725" s="37" t="s">
        <v>49</v>
      </c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</row>
    <row r="726" customFormat="false" ht="12.8" hidden="false" customHeight="false" outlineLevel="0" collapsed="false">
      <c r="A726" s="38"/>
      <c r="B726" s="39"/>
      <c r="C726" s="41" t="s">
        <v>622</v>
      </c>
      <c r="D726" s="42"/>
      <c r="E726" s="4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7"/>
      <c r="Y726" s="37"/>
      <c r="Z726" s="37"/>
      <c r="AA726" s="37"/>
      <c r="AB726" s="37"/>
      <c r="AC726" s="37"/>
      <c r="AD726" s="37"/>
      <c r="AE726" s="37"/>
      <c r="AF726" s="37"/>
      <c r="AG726" s="37" t="s">
        <v>51</v>
      </c>
      <c r="AH726" s="37" t="n">
        <v>0</v>
      </c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</row>
    <row r="727" customFormat="false" ht="12.8" hidden="false" customHeight="false" outlineLevel="0" collapsed="false">
      <c r="A727" s="38"/>
      <c r="B727" s="39"/>
      <c r="C727" s="41" t="s">
        <v>623</v>
      </c>
      <c r="D727" s="42"/>
      <c r="E727" s="43" t="n">
        <v>106.5</v>
      </c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7"/>
      <c r="Y727" s="37"/>
      <c r="Z727" s="37"/>
      <c r="AA727" s="37"/>
      <c r="AB727" s="37"/>
      <c r="AC727" s="37"/>
      <c r="AD727" s="37"/>
      <c r="AE727" s="37"/>
      <c r="AF727" s="37"/>
      <c r="AG727" s="37" t="s">
        <v>51</v>
      </c>
      <c r="AH727" s="37" t="n">
        <v>0</v>
      </c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</row>
    <row r="728" customFormat="false" ht="12.8" hidden="false" customHeight="false" outlineLevel="0" collapsed="false">
      <c r="A728" s="38"/>
      <c r="B728" s="39"/>
      <c r="C728" s="41" t="s">
        <v>624</v>
      </c>
      <c r="D728" s="42"/>
      <c r="E728" s="43" t="n">
        <v>-7.2</v>
      </c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7"/>
      <c r="Y728" s="37"/>
      <c r="Z728" s="37"/>
      <c r="AA728" s="37"/>
      <c r="AB728" s="37"/>
      <c r="AC728" s="37"/>
      <c r="AD728" s="37"/>
      <c r="AE728" s="37"/>
      <c r="AF728" s="37"/>
      <c r="AG728" s="37" t="s">
        <v>51</v>
      </c>
      <c r="AH728" s="37" t="n">
        <v>0</v>
      </c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</row>
    <row r="729" customFormat="false" ht="12.8" hidden="false" customHeight="false" outlineLevel="0" collapsed="false">
      <c r="A729" s="38"/>
      <c r="B729" s="39"/>
      <c r="C729" s="41" t="s">
        <v>625</v>
      </c>
      <c r="D729" s="42"/>
      <c r="E729" s="43" t="n">
        <v>-20.16</v>
      </c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7"/>
      <c r="Y729" s="37"/>
      <c r="Z729" s="37"/>
      <c r="AA729" s="37"/>
      <c r="AB729" s="37"/>
      <c r="AC729" s="37"/>
      <c r="AD729" s="37"/>
      <c r="AE729" s="37"/>
      <c r="AF729" s="37"/>
      <c r="AG729" s="37" t="s">
        <v>51</v>
      </c>
      <c r="AH729" s="37" t="n">
        <v>0</v>
      </c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</row>
    <row r="730" customFormat="false" ht="12.8" hidden="false" customHeight="false" outlineLevel="0" collapsed="false">
      <c r="A730" s="38"/>
      <c r="B730" s="39"/>
      <c r="C730" s="41" t="s">
        <v>626</v>
      </c>
      <c r="D730" s="42"/>
      <c r="E730" s="43" t="n">
        <v>2.76</v>
      </c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7"/>
      <c r="Y730" s="37"/>
      <c r="Z730" s="37"/>
      <c r="AA730" s="37"/>
      <c r="AB730" s="37"/>
      <c r="AC730" s="37"/>
      <c r="AD730" s="37"/>
      <c r="AE730" s="37"/>
      <c r="AF730" s="37"/>
      <c r="AG730" s="37" t="s">
        <v>51</v>
      </c>
      <c r="AH730" s="37" t="n">
        <v>0</v>
      </c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</row>
    <row r="731" customFormat="false" ht="12.8" hidden="false" customHeight="false" outlineLevel="0" collapsed="false">
      <c r="A731" s="38"/>
      <c r="B731" s="39"/>
      <c r="C731" s="41" t="s">
        <v>627</v>
      </c>
      <c r="D731" s="42"/>
      <c r="E731" s="43" t="n">
        <v>3.84</v>
      </c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7"/>
      <c r="Y731" s="37"/>
      <c r="Z731" s="37"/>
      <c r="AA731" s="37"/>
      <c r="AB731" s="37"/>
      <c r="AC731" s="37"/>
      <c r="AD731" s="37"/>
      <c r="AE731" s="37"/>
      <c r="AF731" s="37"/>
      <c r="AG731" s="37" t="s">
        <v>51</v>
      </c>
      <c r="AH731" s="37" t="n">
        <v>0</v>
      </c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</row>
    <row r="732" customFormat="false" ht="12.8" hidden="false" customHeight="false" outlineLevel="0" collapsed="false">
      <c r="A732" s="38"/>
      <c r="B732" s="39"/>
      <c r="C732" s="41" t="s">
        <v>628</v>
      </c>
      <c r="D732" s="42"/>
      <c r="E732" s="43" t="n">
        <v>92.7</v>
      </c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7"/>
      <c r="Y732" s="37"/>
      <c r="Z732" s="37"/>
      <c r="AA732" s="37"/>
      <c r="AB732" s="37"/>
      <c r="AC732" s="37"/>
      <c r="AD732" s="37"/>
      <c r="AE732" s="37"/>
      <c r="AF732" s="37"/>
      <c r="AG732" s="37" t="s">
        <v>51</v>
      </c>
      <c r="AH732" s="37" t="n">
        <v>0</v>
      </c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</row>
    <row r="733" customFormat="false" ht="12.8" hidden="false" customHeight="false" outlineLevel="0" collapsed="false">
      <c r="A733" s="38"/>
      <c r="B733" s="39"/>
      <c r="C733" s="41" t="s">
        <v>624</v>
      </c>
      <c r="D733" s="42"/>
      <c r="E733" s="43" t="n">
        <v>-7.2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7"/>
      <c r="Y733" s="37"/>
      <c r="Z733" s="37"/>
      <c r="AA733" s="37"/>
      <c r="AB733" s="37"/>
      <c r="AC733" s="37"/>
      <c r="AD733" s="37"/>
      <c r="AE733" s="37"/>
      <c r="AF733" s="37"/>
      <c r="AG733" s="37" t="s">
        <v>51</v>
      </c>
      <c r="AH733" s="37" t="n">
        <v>0</v>
      </c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</row>
    <row r="734" customFormat="false" ht="12.8" hidden="false" customHeight="false" outlineLevel="0" collapsed="false">
      <c r="A734" s="38"/>
      <c r="B734" s="39"/>
      <c r="C734" s="41" t="s">
        <v>629</v>
      </c>
      <c r="D734" s="42"/>
      <c r="E734" s="43" t="n">
        <v>-5.6</v>
      </c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7"/>
      <c r="Y734" s="37"/>
      <c r="Z734" s="37"/>
      <c r="AA734" s="37"/>
      <c r="AB734" s="37"/>
      <c r="AC734" s="37"/>
      <c r="AD734" s="37"/>
      <c r="AE734" s="37"/>
      <c r="AF734" s="37"/>
      <c r="AG734" s="37" t="s">
        <v>51</v>
      </c>
      <c r="AH734" s="37" t="n">
        <v>0</v>
      </c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</row>
    <row r="735" customFormat="false" ht="12.8" hidden="false" customHeight="false" outlineLevel="0" collapsed="false">
      <c r="A735" s="38"/>
      <c r="B735" s="39"/>
      <c r="C735" s="41" t="s">
        <v>630</v>
      </c>
      <c r="D735" s="42"/>
      <c r="E735" s="43" t="n">
        <v>-2</v>
      </c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7"/>
      <c r="Y735" s="37"/>
      <c r="Z735" s="37"/>
      <c r="AA735" s="37"/>
      <c r="AB735" s="37"/>
      <c r="AC735" s="37"/>
      <c r="AD735" s="37"/>
      <c r="AE735" s="37"/>
      <c r="AF735" s="37"/>
      <c r="AG735" s="37" t="s">
        <v>51</v>
      </c>
      <c r="AH735" s="37" t="n">
        <v>0</v>
      </c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</row>
    <row r="736" customFormat="false" ht="12.8" hidden="false" customHeight="false" outlineLevel="0" collapsed="false">
      <c r="A736" s="38"/>
      <c r="B736" s="39"/>
      <c r="C736" s="41" t="s">
        <v>631</v>
      </c>
      <c r="D736" s="42"/>
      <c r="E736" s="43" t="n">
        <v>-2.354</v>
      </c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7"/>
      <c r="Y736" s="37"/>
      <c r="Z736" s="37"/>
      <c r="AA736" s="37"/>
      <c r="AB736" s="37"/>
      <c r="AC736" s="37"/>
      <c r="AD736" s="37"/>
      <c r="AE736" s="37"/>
      <c r="AF736" s="37"/>
      <c r="AG736" s="37" t="s">
        <v>51</v>
      </c>
      <c r="AH736" s="37" t="n">
        <v>0</v>
      </c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</row>
    <row r="737" customFormat="false" ht="12.8" hidden="false" customHeight="false" outlineLevel="0" collapsed="false">
      <c r="A737" s="38"/>
      <c r="B737" s="39"/>
      <c r="C737" s="41" t="s">
        <v>626</v>
      </c>
      <c r="D737" s="42"/>
      <c r="E737" s="43" t="n">
        <v>2.76</v>
      </c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7"/>
      <c r="Y737" s="37"/>
      <c r="Z737" s="37"/>
      <c r="AA737" s="37"/>
      <c r="AB737" s="37"/>
      <c r="AC737" s="37"/>
      <c r="AD737" s="37"/>
      <c r="AE737" s="37"/>
      <c r="AF737" s="37"/>
      <c r="AG737" s="37" t="s">
        <v>51</v>
      </c>
      <c r="AH737" s="37" t="n">
        <v>0</v>
      </c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</row>
    <row r="738" customFormat="false" ht="12.8" hidden="false" customHeight="false" outlineLevel="0" collapsed="false">
      <c r="A738" s="38"/>
      <c r="B738" s="39"/>
      <c r="C738" s="41" t="s">
        <v>632</v>
      </c>
      <c r="D738" s="42"/>
      <c r="E738" s="43" t="n">
        <v>2.28</v>
      </c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7"/>
      <c r="Y738" s="37"/>
      <c r="Z738" s="37"/>
      <c r="AA738" s="37"/>
      <c r="AB738" s="37"/>
      <c r="AC738" s="37"/>
      <c r="AD738" s="37"/>
      <c r="AE738" s="37"/>
      <c r="AF738" s="37"/>
      <c r="AG738" s="37" t="s">
        <v>51</v>
      </c>
      <c r="AH738" s="37" t="n">
        <v>0</v>
      </c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</row>
    <row r="739" customFormat="false" ht="12.8" hidden="false" customHeight="false" outlineLevel="0" collapsed="false">
      <c r="A739" s="38"/>
      <c r="B739" s="39"/>
      <c r="C739" s="41" t="s">
        <v>633</v>
      </c>
      <c r="D739" s="42"/>
      <c r="E739" s="43" t="n">
        <v>0.9</v>
      </c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7"/>
      <c r="Y739" s="37"/>
      <c r="Z739" s="37"/>
      <c r="AA739" s="37"/>
      <c r="AB739" s="37"/>
      <c r="AC739" s="37"/>
      <c r="AD739" s="37"/>
      <c r="AE739" s="37"/>
      <c r="AF739" s="37"/>
      <c r="AG739" s="37" t="s">
        <v>51</v>
      </c>
      <c r="AH739" s="37" t="n">
        <v>0</v>
      </c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</row>
    <row r="740" customFormat="false" ht="12.8" hidden="false" customHeight="false" outlineLevel="0" collapsed="false">
      <c r="A740" s="38"/>
      <c r="B740" s="39"/>
      <c r="C740" s="41" t="s">
        <v>634</v>
      </c>
      <c r="D740" s="42"/>
      <c r="E740" s="43" t="n">
        <v>0.8205</v>
      </c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7"/>
      <c r="Y740" s="37"/>
      <c r="Z740" s="37"/>
      <c r="AA740" s="37"/>
      <c r="AB740" s="37"/>
      <c r="AC740" s="37"/>
      <c r="AD740" s="37"/>
      <c r="AE740" s="37"/>
      <c r="AF740" s="37"/>
      <c r="AG740" s="37" t="s">
        <v>51</v>
      </c>
      <c r="AH740" s="37" t="n">
        <v>0</v>
      </c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</row>
    <row r="741" customFormat="false" ht="12.8" hidden="false" customHeight="false" outlineLevel="0" collapsed="false">
      <c r="A741" s="38"/>
      <c r="B741" s="39"/>
      <c r="C741" s="41" t="s">
        <v>635</v>
      </c>
      <c r="D741" s="42"/>
      <c r="E741" s="43" t="n">
        <v>92.5</v>
      </c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7"/>
      <c r="Y741" s="37"/>
      <c r="Z741" s="37"/>
      <c r="AA741" s="37"/>
      <c r="AB741" s="37"/>
      <c r="AC741" s="37"/>
      <c r="AD741" s="37"/>
      <c r="AE741" s="37"/>
      <c r="AF741" s="37"/>
      <c r="AG741" s="37" t="s">
        <v>51</v>
      </c>
      <c r="AH741" s="37" t="n">
        <v>0</v>
      </c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</row>
    <row r="742" customFormat="false" ht="12.8" hidden="false" customHeight="false" outlineLevel="0" collapsed="false">
      <c r="A742" s="38"/>
      <c r="B742" s="39"/>
      <c r="C742" s="41" t="s">
        <v>636</v>
      </c>
      <c r="D742" s="42"/>
      <c r="E742" s="43" t="n">
        <v>-12.6</v>
      </c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7"/>
      <c r="Y742" s="37"/>
      <c r="Z742" s="37"/>
      <c r="AA742" s="37"/>
      <c r="AB742" s="37"/>
      <c r="AC742" s="37"/>
      <c r="AD742" s="37"/>
      <c r="AE742" s="37"/>
      <c r="AF742" s="37"/>
      <c r="AG742" s="37" t="s">
        <v>51</v>
      </c>
      <c r="AH742" s="37" t="n">
        <v>0</v>
      </c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</row>
    <row r="743" customFormat="false" ht="12.8" hidden="false" customHeight="false" outlineLevel="0" collapsed="false">
      <c r="A743" s="38"/>
      <c r="B743" s="39"/>
      <c r="C743" s="41" t="s">
        <v>637</v>
      </c>
      <c r="D743" s="42"/>
      <c r="E743" s="43" t="n">
        <v>4.83</v>
      </c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7"/>
      <c r="Y743" s="37"/>
      <c r="Z743" s="37"/>
      <c r="AA743" s="37"/>
      <c r="AB743" s="37"/>
      <c r="AC743" s="37"/>
      <c r="AD743" s="37"/>
      <c r="AE743" s="37"/>
      <c r="AF743" s="37"/>
      <c r="AG743" s="37" t="s">
        <v>51</v>
      </c>
      <c r="AH743" s="37" t="n">
        <v>0</v>
      </c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</row>
    <row r="744" customFormat="false" ht="12.8" hidden="false" customHeight="false" outlineLevel="0" collapsed="false">
      <c r="A744" s="38"/>
      <c r="B744" s="39"/>
      <c r="C744" s="41" t="s">
        <v>638</v>
      </c>
      <c r="D744" s="42"/>
      <c r="E744" s="43" t="n">
        <v>111.5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7"/>
      <c r="Y744" s="37"/>
      <c r="Z744" s="37"/>
      <c r="AA744" s="37"/>
      <c r="AB744" s="37"/>
      <c r="AC744" s="37"/>
      <c r="AD744" s="37"/>
      <c r="AE744" s="37"/>
      <c r="AF744" s="37"/>
      <c r="AG744" s="37" t="s">
        <v>51</v>
      </c>
      <c r="AH744" s="37" t="n">
        <v>0</v>
      </c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</row>
    <row r="745" customFormat="false" ht="12.8" hidden="false" customHeight="false" outlineLevel="0" collapsed="false">
      <c r="A745" s="38"/>
      <c r="B745" s="39"/>
      <c r="C745" s="41" t="s">
        <v>639</v>
      </c>
      <c r="D745" s="42"/>
      <c r="E745" s="43" t="n">
        <v>-4.4</v>
      </c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7"/>
      <c r="Y745" s="37"/>
      <c r="Z745" s="37"/>
      <c r="AA745" s="37"/>
      <c r="AB745" s="37"/>
      <c r="AC745" s="37"/>
      <c r="AD745" s="37"/>
      <c r="AE745" s="37"/>
      <c r="AF745" s="37"/>
      <c r="AG745" s="37" t="s">
        <v>51</v>
      </c>
      <c r="AH745" s="37" t="n">
        <v>0</v>
      </c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</row>
    <row r="746" customFormat="false" ht="12.8" hidden="false" customHeight="false" outlineLevel="0" collapsed="false">
      <c r="A746" s="38"/>
      <c r="B746" s="39"/>
      <c r="C746" s="41" t="s">
        <v>630</v>
      </c>
      <c r="D746" s="42"/>
      <c r="E746" s="43" t="n">
        <v>-2</v>
      </c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7"/>
      <c r="Y746" s="37"/>
      <c r="Z746" s="37"/>
      <c r="AA746" s="37"/>
      <c r="AB746" s="37"/>
      <c r="AC746" s="37"/>
      <c r="AD746" s="37"/>
      <c r="AE746" s="37"/>
      <c r="AF746" s="37"/>
      <c r="AG746" s="37" t="s">
        <v>51</v>
      </c>
      <c r="AH746" s="37" t="n">
        <v>0</v>
      </c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</row>
    <row r="747" customFormat="false" ht="12.8" hidden="false" customHeight="false" outlineLevel="0" collapsed="false">
      <c r="A747" s="38"/>
      <c r="B747" s="39"/>
      <c r="C747" s="41" t="s">
        <v>640</v>
      </c>
      <c r="D747" s="42"/>
      <c r="E747" s="43" t="n">
        <v>-2.6</v>
      </c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7"/>
      <c r="Y747" s="37"/>
      <c r="Z747" s="37"/>
      <c r="AA747" s="37"/>
      <c r="AB747" s="37"/>
      <c r="AC747" s="37"/>
      <c r="AD747" s="37"/>
      <c r="AE747" s="37"/>
      <c r="AF747" s="37"/>
      <c r="AG747" s="37" t="s">
        <v>51</v>
      </c>
      <c r="AH747" s="37" t="n">
        <v>0</v>
      </c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</row>
    <row r="748" customFormat="false" ht="12.8" hidden="false" customHeight="false" outlineLevel="0" collapsed="false">
      <c r="A748" s="38"/>
      <c r="B748" s="39"/>
      <c r="C748" s="41" t="s">
        <v>184</v>
      </c>
      <c r="D748" s="42"/>
      <c r="E748" s="43" t="n">
        <v>-0.9</v>
      </c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7"/>
      <c r="Y748" s="37"/>
      <c r="Z748" s="37"/>
      <c r="AA748" s="37"/>
      <c r="AB748" s="37"/>
      <c r="AC748" s="37"/>
      <c r="AD748" s="37"/>
      <c r="AE748" s="37"/>
      <c r="AF748" s="37"/>
      <c r="AG748" s="37" t="s">
        <v>51</v>
      </c>
      <c r="AH748" s="37" t="n">
        <v>0</v>
      </c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</row>
    <row r="749" customFormat="false" ht="12.8" hidden="false" customHeight="false" outlineLevel="0" collapsed="false">
      <c r="A749" s="38"/>
      <c r="B749" s="39"/>
      <c r="C749" s="41" t="s">
        <v>476</v>
      </c>
      <c r="D749" s="42"/>
      <c r="E749" s="43" t="n">
        <v>-1.8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7"/>
      <c r="Y749" s="37"/>
      <c r="Z749" s="37"/>
      <c r="AA749" s="37"/>
      <c r="AB749" s="37"/>
      <c r="AC749" s="37"/>
      <c r="AD749" s="37"/>
      <c r="AE749" s="37"/>
      <c r="AF749" s="37"/>
      <c r="AG749" s="37" t="s">
        <v>51</v>
      </c>
      <c r="AH749" s="37" t="n">
        <v>0</v>
      </c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</row>
    <row r="750" customFormat="false" ht="12.8" hidden="false" customHeight="false" outlineLevel="0" collapsed="false">
      <c r="A750" s="38"/>
      <c r="B750" s="39"/>
      <c r="C750" s="41" t="s">
        <v>186</v>
      </c>
      <c r="D750" s="42"/>
      <c r="E750" s="43" t="n">
        <v>-1.8</v>
      </c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7"/>
      <c r="Y750" s="37"/>
      <c r="Z750" s="37"/>
      <c r="AA750" s="37"/>
      <c r="AB750" s="37"/>
      <c r="AC750" s="37"/>
      <c r="AD750" s="37"/>
      <c r="AE750" s="37"/>
      <c r="AF750" s="37"/>
      <c r="AG750" s="37" t="s">
        <v>51</v>
      </c>
      <c r="AH750" s="37" t="n">
        <v>0</v>
      </c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</row>
    <row r="751" customFormat="false" ht="12.8" hidden="false" customHeight="false" outlineLevel="0" collapsed="false">
      <c r="A751" s="38"/>
      <c r="B751" s="39"/>
      <c r="C751" s="41" t="s">
        <v>641</v>
      </c>
      <c r="D751" s="42"/>
      <c r="E751" s="43" t="n">
        <v>0.81</v>
      </c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7"/>
      <c r="Y751" s="37"/>
      <c r="Z751" s="37"/>
      <c r="AA751" s="37"/>
      <c r="AB751" s="37"/>
      <c r="AC751" s="37"/>
      <c r="AD751" s="37"/>
      <c r="AE751" s="37"/>
      <c r="AF751" s="37"/>
      <c r="AG751" s="37" t="s">
        <v>51</v>
      </c>
      <c r="AH751" s="37" t="n">
        <v>0</v>
      </c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</row>
    <row r="752" customFormat="false" ht="12.8" hidden="false" customHeight="false" outlineLevel="0" collapsed="false">
      <c r="A752" s="38"/>
      <c r="B752" s="39"/>
      <c r="C752" s="41" t="s">
        <v>633</v>
      </c>
      <c r="D752" s="42"/>
      <c r="E752" s="43" t="n">
        <v>0.9</v>
      </c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7"/>
      <c r="Y752" s="37"/>
      <c r="Z752" s="37"/>
      <c r="AA752" s="37"/>
      <c r="AB752" s="37"/>
      <c r="AC752" s="37"/>
      <c r="AD752" s="37"/>
      <c r="AE752" s="37"/>
      <c r="AF752" s="37"/>
      <c r="AG752" s="37" t="s">
        <v>51</v>
      </c>
      <c r="AH752" s="37" t="n">
        <v>0</v>
      </c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</row>
    <row r="753" customFormat="false" ht="12.8" hidden="false" customHeight="false" outlineLevel="0" collapsed="false">
      <c r="A753" s="38"/>
      <c r="B753" s="39"/>
      <c r="C753" s="41" t="s">
        <v>642</v>
      </c>
      <c r="D753" s="42"/>
      <c r="E753" s="43" t="n">
        <v>0.93</v>
      </c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7"/>
      <c r="Y753" s="37"/>
      <c r="Z753" s="37"/>
      <c r="AA753" s="37"/>
      <c r="AB753" s="37"/>
      <c r="AC753" s="37"/>
      <c r="AD753" s="37"/>
      <c r="AE753" s="37"/>
      <c r="AF753" s="37"/>
      <c r="AG753" s="37" t="s">
        <v>51</v>
      </c>
      <c r="AH753" s="37" t="n">
        <v>0</v>
      </c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</row>
    <row r="754" customFormat="false" ht="12.8" hidden="false" customHeight="false" outlineLevel="0" collapsed="false">
      <c r="A754" s="38"/>
      <c r="B754" s="39"/>
      <c r="C754" s="41" t="s">
        <v>643</v>
      </c>
      <c r="D754" s="42"/>
      <c r="E754" s="43" t="n">
        <v>0.42</v>
      </c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7"/>
      <c r="Y754" s="37"/>
      <c r="Z754" s="37"/>
      <c r="AA754" s="37"/>
      <c r="AB754" s="37"/>
      <c r="AC754" s="37"/>
      <c r="AD754" s="37"/>
      <c r="AE754" s="37"/>
      <c r="AF754" s="37"/>
      <c r="AG754" s="37" t="s">
        <v>51</v>
      </c>
      <c r="AH754" s="37" t="n">
        <v>0</v>
      </c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</row>
    <row r="755" customFormat="false" ht="12.8" hidden="false" customHeight="false" outlineLevel="0" collapsed="false">
      <c r="A755" s="38"/>
      <c r="B755" s="39"/>
      <c r="C755" s="41" t="s">
        <v>644</v>
      </c>
      <c r="D755" s="42"/>
      <c r="E755" s="43" t="n">
        <v>0.69</v>
      </c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7"/>
      <c r="Y755" s="37"/>
      <c r="Z755" s="37"/>
      <c r="AA755" s="37"/>
      <c r="AB755" s="37"/>
      <c r="AC755" s="37"/>
      <c r="AD755" s="37"/>
      <c r="AE755" s="37"/>
      <c r="AF755" s="37"/>
      <c r="AG755" s="37" t="s">
        <v>51</v>
      </c>
      <c r="AH755" s="37" t="n">
        <v>0</v>
      </c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</row>
    <row r="756" customFormat="false" ht="12.8" hidden="false" customHeight="false" outlineLevel="0" collapsed="false">
      <c r="A756" s="38"/>
      <c r="B756" s="39"/>
      <c r="C756" s="41" t="s">
        <v>645</v>
      </c>
      <c r="D756" s="42"/>
      <c r="E756" s="43" t="n">
        <v>0.57</v>
      </c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7"/>
      <c r="Y756" s="37"/>
      <c r="Z756" s="37"/>
      <c r="AA756" s="37"/>
      <c r="AB756" s="37"/>
      <c r="AC756" s="37"/>
      <c r="AD756" s="37"/>
      <c r="AE756" s="37"/>
      <c r="AF756" s="37"/>
      <c r="AG756" s="37" t="s">
        <v>51</v>
      </c>
      <c r="AH756" s="37" t="n">
        <v>0</v>
      </c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</row>
    <row r="757" customFormat="false" ht="12.8" hidden="false" customHeight="false" outlineLevel="0" collapsed="false">
      <c r="A757" s="38"/>
      <c r="B757" s="39"/>
      <c r="C757" s="41" t="s">
        <v>649</v>
      </c>
      <c r="D757" s="42"/>
      <c r="E757" s="43" t="n">
        <v>10.854</v>
      </c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7"/>
      <c r="Y757" s="37"/>
      <c r="Z757" s="37"/>
      <c r="AA757" s="37"/>
      <c r="AB757" s="37"/>
      <c r="AC757" s="37"/>
      <c r="AD757" s="37"/>
      <c r="AE757" s="37"/>
      <c r="AF757" s="37"/>
      <c r="AG757" s="37" t="s">
        <v>51</v>
      </c>
      <c r="AH757" s="37" t="n">
        <v>0</v>
      </c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</row>
    <row r="758" customFormat="false" ht="12.8" hidden="false" customHeight="false" outlineLevel="0" collapsed="false">
      <c r="A758" s="38"/>
      <c r="B758" s="39"/>
      <c r="C758" s="41" t="s">
        <v>646</v>
      </c>
      <c r="D758" s="42"/>
      <c r="E758" s="43" t="n">
        <v>15</v>
      </c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7"/>
      <c r="Y758" s="37"/>
      <c r="Z758" s="37"/>
      <c r="AA758" s="37"/>
      <c r="AB758" s="37"/>
      <c r="AC758" s="37"/>
      <c r="AD758" s="37"/>
      <c r="AE758" s="37"/>
      <c r="AF758" s="37"/>
      <c r="AG758" s="37" t="s">
        <v>51</v>
      </c>
      <c r="AH758" s="37" t="n">
        <v>0</v>
      </c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</row>
    <row r="759" customFormat="false" ht="12.8" hidden="false" customHeight="false" outlineLevel="0" collapsed="false">
      <c r="A759" s="28" t="n">
        <v>101</v>
      </c>
      <c r="B759" s="29" t="s">
        <v>650</v>
      </c>
      <c r="C759" s="30" t="s">
        <v>651</v>
      </c>
      <c r="D759" s="31" t="s">
        <v>43</v>
      </c>
      <c r="E759" s="32" t="n">
        <v>10.854</v>
      </c>
      <c r="F759" s="33"/>
      <c r="G759" s="34" t="n">
        <f aca="false">ROUND(E759*F759,2)</f>
        <v>0</v>
      </c>
      <c r="H759" s="33"/>
      <c r="I759" s="34" t="n">
        <f aca="false">ROUND(E759*H759,2)</f>
        <v>0</v>
      </c>
      <c r="J759" s="33"/>
      <c r="K759" s="34" t="n">
        <f aca="false">ROUND(E759*J759,2)</f>
        <v>0</v>
      </c>
      <c r="L759" s="34" t="n">
        <v>21</v>
      </c>
      <c r="M759" s="34" t="n">
        <f aca="false">G759*(1+L759/100)</f>
        <v>0</v>
      </c>
      <c r="N759" s="34" t="n">
        <v>0.0042</v>
      </c>
      <c r="O759" s="34" t="n">
        <f aca="false">ROUND(E759*N759,2)</f>
        <v>0.05</v>
      </c>
      <c r="P759" s="34" t="n">
        <v>0</v>
      </c>
      <c r="Q759" s="34" t="n">
        <f aca="false">ROUND(E759*P759,2)</f>
        <v>0</v>
      </c>
      <c r="R759" s="34"/>
      <c r="S759" s="34" t="s">
        <v>146</v>
      </c>
      <c r="T759" s="35" t="s">
        <v>147</v>
      </c>
      <c r="U759" s="36" t="n">
        <v>0.245</v>
      </c>
      <c r="V759" s="36" t="n">
        <f aca="false">ROUND(E759*U759,2)</f>
        <v>2.66</v>
      </c>
      <c r="W759" s="36"/>
      <c r="X759" s="37"/>
      <c r="Y759" s="37"/>
      <c r="Z759" s="37"/>
      <c r="AA759" s="37"/>
      <c r="AB759" s="37"/>
      <c r="AC759" s="37"/>
      <c r="AD759" s="37"/>
      <c r="AE759" s="37"/>
      <c r="AF759" s="37"/>
      <c r="AG759" s="37" t="s">
        <v>47</v>
      </c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</row>
    <row r="760" customFormat="false" ht="12.8" hidden="false" customHeight="false" outlineLevel="0" collapsed="false">
      <c r="A760" s="38"/>
      <c r="B760" s="39"/>
      <c r="C760" s="41" t="s">
        <v>649</v>
      </c>
      <c r="D760" s="42"/>
      <c r="E760" s="43" t="n">
        <v>10.854</v>
      </c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7"/>
      <c r="Y760" s="37"/>
      <c r="Z760" s="37"/>
      <c r="AA760" s="37"/>
      <c r="AB760" s="37"/>
      <c r="AC760" s="37"/>
      <c r="AD760" s="37"/>
      <c r="AE760" s="37"/>
      <c r="AF760" s="37"/>
      <c r="AG760" s="37" t="s">
        <v>51</v>
      </c>
      <c r="AH760" s="37" t="n">
        <v>0</v>
      </c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</row>
    <row r="761" customFormat="false" ht="19.4" hidden="false" customHeight="false" outlineLevel="0" collapsed="false">
      <c r="A761" s="28" t="n">
        <v>102</v>
      </c>
      <c r="B761" s="29" t="s">
        <v>652</v>
      </c>
      <c r="C761" s="30" t="s">
        <v>653</v>
      </c>
      <c r="D761" s="31" t="s">
        <v>43</v>
      </c>
      <c r="E761" s="32" t="n">
        <v>13</v>
      </c>
      <c r="F761" s="33"/>
      <c r="G761" s="34" t="n">
        <f aca="false">ROUND(E761*F761,2)</f>
        <v>0</v>
      </c>
      <c r="H761" s="33"/>
      <c r="I761" s="34" t="n">
        <f aca="false">ROUND(E761*H761,2)</f>
        <v>0</v>
      </c>
      <c r="J761" s="33"/>
      <c r="K761" s="34" t="n">
        <f aca="false">ROUND(E761*J761,2)</f>
        <v>0</v>
      </c>
      <c r="L761" s="34" t="n">
        <v>21</v>
      </c>
      <c r="M761" s="34" t="n">
        <f aca="false">G761*(1+L761/100)</f>
        <v>0</v>
      </c>
      <c r="N761" s="34" t="n">
        <v>0.00042</v>
      </c>
      <c r="O761" s="34" t="n">
        <f aca="false">ROUND(E761*N761,2)</f>
        <v>0.01</v>
      </c>
      <c r="P761" s="34" t="n">
        <v>0</v>
      </c>
      <c r="Q761" s="34" t="n">
        <f aca="false">ROUND(E761*P761,2)</f>
        <v>0</v>
      </c>
      <c r="R761" s="34" t="s">
        <v>94</v>
      </c>
      <c r="S761" s="34" t="s">
        <v>45</v>
      </c>
      <c r="T761" s="35" t="s">
        <v>46</v>
      </c>
      <c r="U761" s="36" t="n">
        <v>0.12</v>
      </c>
      <c r="V761" s="36" t="n">
        <f aca="false">ROUND(E761*U761,2)</f>
        <v>1.56</v>
      </c>
      <c r="W761" s="36"/>
      <c r="X761" s="37"/>
      <c r="Y761" s="37"/>
      <c r="Z761" s="37"/>
      <c r="AA761" s="37"/>
      <c r="AB761" s="37"/>
      <c r="AC761" s="37"/>
      <c r="AD761" s="37"/>
      <c r="AE761" s="37"/>
      <c r="AF761" s="37"/>
      <c r="AG761" s="37" t="s">
        <v>47</v>
      </c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</row>
    <row r="762" customFormat="false" ht="12.8" hidden="false" customHeight="false" outlineLevel="0" collapsed="false">
      <c r="A762" s="38"/>
      <c r="B762" s="39"/>
      <c r="C762" s="41" t="s">
        <v>654</v>
      </c>
      <c r="D762" s="42"/>
      <c r="E762" s="43" t="n">
        <v>13</v>
      </c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7"/>
      <c r="Y762" s="37"/>
      <c r="Z762" s="37"/>
      <c r="AA762" s="37"/>
      <c r="AB762" s="37"/>
      <c r="AC762" s="37"/>
      <c r="AD762" s="37"/>
      <c r="AE762" s="37"/>
      <c r="AF762" s="37"/>
      <c r="AG762" s="37" t="s">
        <v>51</v>
      </c>
      <c r="AH762" s="37" t="n">
        <v>0</v>
      </c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</row>
    <row r="763" customFormat="false" ht="12.8" hidden="false" customHeight="false" outlineLevel="0" collapsed="false">
      <c r="A763" s="28" t="n">
        <v>103</v>
      </c>
      <c r="B763" s="29" t="s">
        <v>655</v>
      </c>
      <c r="C763" s="30" t="s">
        <v>656</v>
      </c>
      <c r="D763" s="31" t="s">
        <v>228</v>
      </c>
      <c r="E763" s="32" t="n">
        <v>160.34</v>
      </c>
      <c r="F763" s="33"/>
      <c r="G763" s="34" t="n">
        <f aca="false">ROUND(E763*F763,2)</f>
        <v>0</v>
      </c>
      <c r="H763" s="33"/>
      <c r="I763" s="34" t="n">
        <f aca="false">ROUND(E763*H763,2)</f>
        <v>0</v>
      </c>
      <c r="J763" s="33"/>
      <c r="K763" s="34" t="n">
        <f aca="false">ROUND(E763*J763,2)</f>
        <v>0</v>
      </c>
      <c r="L763" s="34" t="n">
        <v>21</v>
      </c>
      <c r="M763" s="34" t="n">
        <f aca="false">G763*(1+L763/100)</f>
        <v>0</v>
      </c>
      <c r="N763" s="34" t="n">
        <v>0.00023</v>
      </c>
      <c r="O763" s="34" t="n">
        <f aca="false">ROUND(E763*N763,2)</f>
        <v>0.04</v>
      </c>
      <c r="P763" s="34" t="n">
        <v>0</v>
      </c>
      <c r="Q763" s="34" t="n">
        <f aca="false">ROUND(E763*P763,2)</f>
        <v>0</v>
      </c>
      <c r="R763" s="34" t="s">
        <v>94</v>
      </c>
      <c r="S763" s="34" t="s">
        <v>45</v>
      </c>
      <c r="T763" s="35" t="s">
        <v>46</v>
      </c>
      <c r="U763" s="36" t="n">
        <v>0.05</v>
      </c>
      <c r="V763" s="36" t="n">
        <f aca="false">ROUND(E763*U763,2)</f>
        <v>8.02</v>
      </c>
      <c r="W763" s="36"/>
      <c r="X763" s="37"/>
      <c r="Y763" s="37"/>
      <c r="Z763" s="37"/>
      <c r="AA763" s="37"/>
      <c r="AB763" s="37"/>
      <c r="AC763" s="37"/>
      <c r="AD763" s="37"/>
      <c r="AE763" s="37"/>
      <c r="AF763" s="37"/>
      <c r="AG763" s="37" t="s">
        <v>47</v>
      </c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</row>
    <row r="764" customFormat="false" ht="12.8" hidden="false" customHeight="true" outlineLevel="0" collapsed="false">
      <c r="A764" s="38"/>
      <c r="B764" s="39"/>
      <c r="C764" s="40" t="s">
        <v>552</v>
      </c>
      <c r="D764" s="40"/>
      <c r="E764" s="40"/>
      <c r="F764" s="40"/>
      <c r="G764" s="40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7"/>
      <c r="Y764" s="37"/>
      <c r="Z764" s="37"/>
      <c r="AA764" s="37"/>
      <c r="AB764" s="37"/>
      <c r="AC764" s="37"/>
      <c r="AD764" s="37"/>
      <c r="AE764" s="37"/>
      <c r="AF764" s="37"/>
      <c r="AG764" s="37" t="s">
        <v>49</v>
      </c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</row>
    <row r="765" customFormat="false" ht="12.8" hidden="false" customHeight="false" outlineLevel="0" collapsed="false">
      <c r="A765" s="38"/>
      <c r="B765" s="39"/>
      <c r="C765" s="41" t="s">
        <v>553</v>
      </c>
      <c r="D765" s="42"/>
      <c r="E765" s="43" t="n">
        <v>12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7"/>
      <c r="Y765" s="37"/>
      <c r="Z765" s="37"/>
      <c r="AA765" s="37"/>
      <c r="AB765" s="37"/>
      <c r="AC765" s="37"/>
      <c r="AD765" s="37"/>
      <c r="AE765" s="37"/>
      <c r="AF765" s="37"/>
      <c r="AG765" s="37" t="s">
        <v>51</v>
      </c>
      <c r="AH765" s="37" t="n">
        <v>0</v>
      </c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</row>
    <row r="766" customFormat="false" ht="12.8" hidden="false" customHeight="false" outlineLevel="0" collapsed="false">
      <c r="A766" s="38"/>
      <c r="B766" s="39"/>
      <c r="C766" s="41" t="s">
        <v>554</v>
      </c>
      <c r="D766" s="42"/>
      <c r="E766" s="43" t="n">
        <v>7.6</v>
      </c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7"/>
      <c r="Y766" s="37"/>
      <c r="Z766" s="37"/>
      <c r="AA766" s="37"/>
      <c r="AB766" s="37"/>
      <c r="AC766" s="37"/>
      <c r="AD766" s="37"/>
      <c r="AE766" s="37"/>
      <c r="AF766" s="37"/>
      <c r="AG766" s="37" t="s">
        <v>51</v>
      </c>
      <c r="AH766" s="37" t="n">
        <v>0</v>
      </c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</row>
    <row r="767" customFormat="false" ht="12.8" hidden="false" customHeight="false" outlineLevel="0" collapsed="false">
      <c r="A767" s="38"/>
      <c r="B767" s="39"/>
      <c r="C767" s="41" t="s">
        <v>555</v>
      </c>
      <c r="D767" s="42"/>
      <c r="E767" s="43" t="n">
        <v>32.2</v>
      </c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7"/>
      <c r="Y767" s="37"/>
      <c r="Z767" s="37"/>
      <c r="AA767" s="37"/>
      <c r="AB767" s="37"/>
      <c r="AC767" s="37"/>
      <c r="AD767" s="37"/>
      <c r="AE767" s="37"/>
      <c r="AF767" s="37"/>
      <c r="AG767" s="37" t="s">
        <v>51</v>
      </c>
      <c r="AH767" s="37" t="n">
        <v>0</v>
      </c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</row>
    <row r="768" customFormat="false" ht="12.8" hidden="false" customHeight="false" outlineLevel="0" collapsed="false">
      <c r="A768" s="38"/>
      <c r="B768" s="39"/>
      <c r="C768" s="41" t="s">
        <v>556</v>
      </c>
      <c r="D768" s="42"/>
      <c r="E768" s="43" t="n">
        <v>10.94</v>
      </c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7"/>
      <c r="Y768" s="37"/>
      <c r="Z768" s="37"/>
      <c r="AA768" s="37"/>
      <c r="AB768" s="37"/>
      <c r="AC768" s="37"/>
      <c r="AD768" s="37"/>
      <c r="AE768" s="37"/>
      <c r="AF768" s="37"/>
      <c r="AG768" s="37" t="s">
        <v>51</v>
      </c>
      <c r="AH768" s="37" t="n">
        <v>0</v>
      </c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</row>
    <row r="769" customFormat="false" ht="12.8" hidden="false" customHeight="false" outlineLevel="0" collapsed="false">
      <c r="A769" s="38"/>
      <c r="B769" s="39"/>
      <c r="C769" s="41" t="s">
        <v>557</v>
      </c>
      <c r="D769" s="42"/>
      <c r="E769" s="43" t="n">
        <v>5.4</v>
      </c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7"/>
      <c r="Y769" s="37"/>
      <c r="Z769" s="37"/>
      <c r="AA769" s="37"/>
      <c r="AB769" s="37"/>
      <c r="AC769" s="37"/>
      <c r="AD769" s="37"/>
      <c r="AE769" s="37"/>
      <c r="AF769" s="37"/>
      <c r="AG769" s="37" t="s">
        <v>51</v>
      </c>
      <c r="AH769" s="37" t="n">
        <v>0</v>
      </c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</row>
    <row r="770" customFormat="false" ht="12.8" hidden="false" customHeight="false" outlineLevel="0" collapsed="false">
      <c r="A770" s="38"/>
      <c r="B770" s="39"/>
      <c r="C770" s="41" t="s">
        <v>558</v>
      </c>
      <c r="D770" s="42"/>
      <c r="E770" s="43" t="n">
        <v>19.2</v>
      </c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7"/>
      <c r="Y770" s="37"/>
      <c r="Z770" s="37"/>
      <c r="AA770" s="37"/>
      <c r="AB770" s="37"/>
      <c r="AC770" s="37"/>
      <c r="AD770" s="37"/>
      <c r="AE770" s="37"/>
      <c r="AF770" s="37"/>
      <c r="AG770" s="37" t="s">
        <v>51</v>
      </c>
      <c r="AH770" s="37" t="n">
        <v>0</v>
      </c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</row>
    <row r="771" customFormat="false" ht="12.8" hidden="false" customHeight="false" outlineLevel="0" collapsed="false">
      <c r="A771" s="38"/>
      <c r="B771" s="39"/>
      <c r="C771" s="41" t="s">
        <v>559</v>
      </c>
      <c r="D771" s="42"/>
      <c r="E771" s="43" t="n">
        <v>7.6</v>
      </c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7"/>
      <c r="Y771" s="37"/>
      <c r="Z771" s="37"/>
      <c r="AA771" s="37"/>
      <c r="AB771" s="37"/>
      <c r="AC771" s="37"/>
      <c r="AD771" s="37"/>
      <c r="AE771" s="37"/>
      <c r="AF771" s="37"/>
      <c r="AG771" s="37" t="s">
        <v>51</v>
      </c>
      <c r="AH771" s="37" t="n">
        <v>0</v>
      </c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</row>
    <row r="772" customFormat="false" ht="12.8" hidden="false" customHeight="false" outlineLevel="0" collapsed="false">
      <c r="A772" s="38"/>
      <c r="B772" s="39"/>
      <c r="C772" s="41" t="s">
        <v>560</v>
      </c>
      <c r="D772" s="42"/>
      <c r="E772" s="43" t="n">
        <v>46</v>
      </c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7"/>
      <c r="Y772" s="37"/>
      <c r="Z772" s="37"/>
      <c r="AA772" s="37"/>
      <c r="AB772" s="37"/>
      <c r="AC772" s="37"/>
      <c r="AD772" s="37"/>
      <c r="AE772" s="37"/>
      <c r="AF772" s="37"/>
      <c r="AG772" s="37" t="s">
        <v>51</v>
      </c>
      <c r="AH772" s="37" t="n">
        <v>0</v>
      </c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</row>
    <row r="773" customFormat="false" ht="12.8" hidden="false" customHeight="false" outlineLevel="0" collapsed="false">
      <c r="A773" s="38"/>
      <c r="B773" s="39"/>
      <c r="C773" s="41" t="s">
        <v>561</v>
      </c>
      <c r="D773" s="42"/>
      <c r="E773" s="43" t="n">
        <v>3.8</v>
      </c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7"/>
      <c r="Y773" s="37"/>
      <c r="Z773" s="37"/>
      <c r="AA773" s="37"/>
      <c r="AB773" s="37"/>
      <c r="AC773" s="37"/>
      <c r="AD773" s="37"/>
      <c r="AE773" s="37"/>
      <c r="AF773" s="37"/>
      <c r="AG773" s="37" t="s">
        <v>51</v>
      </c>
      <c r="AH773" s="37" t="n">
        <v>0</v>
      </c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</row>
    <row r="774" customFormat="false" ht="12.8" hidden="false" customHeight="false" outlineLevel="0" collapsed="false">
      <c r="A774" s="38"/>
      <c r="B774" s="39"/>
      <c r="C774" s="41" t="s">
        <v>562</v>
      </c>
      <c r="D774" s="42"/>
      <c r="E774" s="43" t="n">
        <v>6.4</v>
      </c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7"/>
      <c r="Y774" s="37"/>
      <c r="Z774" s="37"/>
      <c r="AA774" s="37"/>
      <c r="AB774" s="37"/>
      <c r="AC774" s="37"/>
      <c r="AD774" s="37"/>
      <c r="AE774" s="37"/>
      <c r="AF774" s="37"/>
      <c r="AG774" s="37" t="s">
        <v>51</v>
      </c>
      <c r="AH774" s="37" t="n">
        <v>0</v>
      </c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</row>
    <row r="775" customFormat="false" ht="12.8" hidden="false" customHeight="false" outlineLevel="0" collapsed="false">
      <c r="A775" s="38"/>
      <c r="B775" s="39"/>
      <c r="C775" s="41" t="s">
        <v>563</v>
      </c>
      <c r="D775" s="42"/>
      <c r="E775" s="43" t="n">
        <v>2.8</v>
      </c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7"/>
      <c r="Y775" s="37"/>
      <c r="Z775" s="37"/>
      <c r="AA775" s="37"/>
      <c r="AB775" s="37"/>
      <c r="AC775" s="37"/>
      <c r="AD775" s="37"/>
      <c r="AE775" s="37"/>
      <c r="AF775" s="37"/>
      <c r="AG775" s="37" t="s">
        <v>51</v>
      </c>
      <c r="AH775" s="37" t="n">
        <v>0</v>
      </c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</row>
    <row r="776" customFormat="false" ht="12.8" hidden="false" customHeight="false" outlineLevel="0" collapsed="false">
      <c r="A776" s="38"/>
      <c r="B776" s="39"/>
      <c r="C776" s="41" t="s">
        <v>564</v>
      </c>
      <c r="D776" s="42"/>
      <c r="E776" s="43" t="n">
        <v>6.4</v>
      </c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7"/>
      <c r="Y776" s="37"/>
      <c r="Z776" s="37"/>
      <c r="AA776" s="37"/>
      <c r="AB776" s="37"/>
      <c r="AC776" s="37"/>
      <c r="AD776" s="37"/>
      <c r="AE776" s="37"/>
      <c r="AF776" s="37"/>
      <c r="AG776" s="37" t="s">
        <v>51</v>
      </c>
      <c r="AH776" s="37" t="n">
        <v>0</v>
      </c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</row>
    <row r="777" customFormat="false" ht="19.4" hidden="false" customHeight="false" outlineLevel="0" collapsed="false">
      <c r="A777" s="28" t="n">
        <v>104</v>
      </c>
      <c r="B777" s="29" t="s">
        <v>657</v>
      </c>
      <c r="C777" s="30" t="s">
        <v>658</v>
      </c>
      <c r="D777" s="31" t="s">
        <v>43</v>
      </c>
      <c r="E777" s="32" t="n">
        <v>45.638</v>
      </c>
      <c r="F777" s="33"/>
      <c r="G777" s="34" t="n">
        <f aca="false">ROUND(E777*F777,2)</f>
        <v>0</v>
      </c>
      <c r="H777" s="33"/>
      <c r="I777" s="34" t="n">
        <f aca="false">ROUND(E777*H777,2)</f>
        <v>0</v>
      </c>
      <c r="J777" s="33"/>
      <c r="K777" s="34" t="n">
        <f aca="false">ROUND(E777*J777,2)</f>
        <v>0</v>
      </c>
      <c r="L777" s="34" t="n">
        <v>21</v>
      </c>
      <c r="M777" s="34" t="n">
        <f aca="false">G777*(1+L777/100)</f>
        <v>0</v>
      </c>
      <c r="N777" s="34" t="n">
        <v>0.01325</v>
      </c>
      <c r="O777" s="34" t="n">
        <f aca="false">ROUND(E777*N777,2)</f>
        <v>0.6</v>
      </c>
      <c r="P777" s="34" t="n">
        <v>0</v>
      </c>
      <c r="Q777" s="34" t="n">
        <f aca="false">ROUND(E777*P777,2)</f>
        <v>0</v>
      </c>
      <c r="R777" s="34" t="s">
        <v>94</v>
      </c>
      <c r="S777" s="34" t="s">
        <v>45</v>
      </c>
      <c r="T777" s="35" t="s">
        <v>46</v>
      </c>
      <c r="U777" s="36" t="n">
        <v>0.857</v>
      </c>
      <c r="V777" s="36" t="n">
        <f aca="false">ROUND(E777*U777,2)</f>
        <v>39.11</v>
      </c>
      <c r="W777" s="36"/>
      <c r="X777" s="37"/>
      <c r="Y777" s="37"/>
      <c r="Z777" s="37"/>
      <c r="AA777" s="37"/>
      <c r="AB777" s="37"/>
      <c r="AC777" s="37"/>
      <c r="AD777" s="37"/>
      <c r="AE777" s="37"/>
      <c r="AF777" s="37"/>
      <c r="AG777" s="37" t="s">
        <v>47</v>
      </c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</row>
    <row r="778" customFormat="false" ht="19.4" hidden="false" customHeight="true" outlineLevel="0" collapsed="false">
      <c r="A778" s="38"/>
      <c r="B778" s="39"/>
      <c r="C778" s="40" t="s">
        <v>659</v>
      </c>
      <c r="D778" s="40"/>
      <c r="E778" s="40"/>
      <c r="F778" s="40"/>
      <c r="G778" s="40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7"/>
      <c r="Y778" s="37"/>
      <c r="Z778" s="37"/>
      <c r="AA778" s="37"/>
      <c r="AB778" s="37"/>
      <c r="AC778" s="37"/>
      <c r="AD778" s="37"/>
      <c r="AE778" s="37"/>
      <c r="AF778" s="37"/>
      <c r="AG778" s="37" t="s">
        <v>49</v>
      </c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44" t="str">
        <f aca="false">C778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778" s="37"/>
      <c r="BC778" s="37"/>
      <c r="BD778" s="37"/>
      <c r="BE778" s="37"/>
      <c r="BF778" s="37"/>
      <c r="BG778" s="37"/>
      <c r="BH778" s="37"/>
    </row>
    <row r="779" customFormat="false" ht="12.8" hidden="false" customHeight="false" outlineLevel="0" collapsed="false">
      <c r="A779" s="38"/>
      <c r="B779" s="39"/>
      <c r="C779" s="41" t="s">
        <v>660</v>
      </c>
      <c r="D779" s="42"/>
      <c r="E779" s="43" t="n">
        <v>17.56</v>
      </c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7"/>
      <c r="Y779" s="37"/>
      <c r="Z779" s="37"/>
      <c r="AA779" s="37"/>
      <c r="AB779" s="37"/>
      <c r="AC779" s="37"/>
      <c r="AD779" s="37"/>
      <c r="AE779" s="37"/>
      <c r="AF779" s="37"/>
      <c r="AG779" s="37" t="s">
        <v>51</v>
      </c>
      <c r="AH779" s="37" t="n">
        <v>0</v>
      </c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</row>
    <row r="780" customFormat="false" ht="12.8" hidden="false" customHeight="false" outlineLevel="0" collapsed="false">
      <c r="A780" s="38"/>
      <c r="B780" s="39"/>
      <c r="C780" s="41" t="s">
        <v>661</v>
      </c>
      <c r="D780" s="42"/>
      <c r="E780" s="43" t="n">
        <v>2.098</v>
      </c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7"/>
      <c r="Y780" s="37"/>
      <c r="Z780" s="37"/>
      <c r="AA780" s="37"/>
      <c r="AB780" s="37"/>
      <c r="AC780" s="37"/>
      <c r="AD780" s="37"/>
      <c r="AE780" s="37"/>
      <c r="AF780" s="37"/>
      <c r="AG780" s="37" t="s">
        <v>51</v>
      </c>
      <c r="AH780" s="37" t="n">
        <v>0</v>
      </c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</row>
    <row r="781" customFormat="false" ht="12.8" hidden="false" customHeight="false" outlineLevel="0" collapsed="false">
      <c r="A781" s="38"/>
      <c r="B781" s="39"/>
      <c r="C781" s="41" t="s">
        <v>198</v>
      </c>
      <c r="D781" s="42"/>
      <c r="E781" s="43" t="n">
        <v>4.32</v>
      </c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7"/>
      <c r="Y781" s="37"/>
      <c r="Z781" s="37"/>
      <c r="AA781" s="37"/>
      <c r="AB781" s="37"/>
      <c r="AC781" s="37"/>
      <c r="AD781" s="37"/>
      <c r="AE781" s="37"/>
      <c r="AF781" s="37"/>
      <c r="AG781" s="37" t="s">
        <v>51</v>
      </c>
      <c r="AH781" s="37" t="n">
        <v>0</v>
      </c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</row>
    <row r="782" customFormat="false" ht="12.8" hidden="false" customHeight="false" outlineLevel="0" collapsed="false">
      <c r="A782" s="38"/>
      <c r="B782" s="39"/>
      <c r="C782" s="41" t="s">
        <v>199</v>
      </c>
      <c r="D782" s="42"/>
      <c r="E782" s="43" t="n">
        <v>21.66</v>
      </c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7"/>
      <c r="Y782" s="37"/>
      <c r="Z782" s="37"/>
      <c r="AA782" s="37"/>
      <c r="AB782" s="37"/>
      <c r="AC782" s="37"/>
      <c r="AD782" s="37"/>
      <c r="AE782" s="37"/>
      <c r="AF782" s="37"/>
      <c r="AG782" s="37" t="s">
        <v>51</v>
      </c>
      <c r="AH782" s="37" t="n">
        <v>0</v>
      </c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</row>
    <row r="783" customFormat="false" ht="19.4" hidden="false" customHeight="false" outlineLevel="0" collapsed="false">
      <c r="A783" s="28" t="n">
        <v>105</v>
      </c>
      <c r="B783" s="29" t="s">
        <v>662</v>
      </c>
      <c r="C783" s="30" t="s">
        <v>663</v>
      </c>
      <c r="D783" s="31" t="s">
        <v>43</v>
      </c>
      <c r="E783" s="32" t="n">
        <v>15</v>
      </c>
      <c r="F783" s="33"/>
      <c r="G783" s="34" t="n">
        <f aca="false">ROUND(E783*F783,2)</f>
        <v>0</v>
      </c>
      <c r="H783" s="33"/>
      <c r="I783" s="34" t="n">
        <f aca="false">ROUND(E783*H783,2)</f>
        <v>0</v>
      </c>
      <c r="J783" s="33"/>
      <c r="K783" s="34" t="n">
        <f aca="false">ROUND(E783*J783,2)</f>
        <v>0</v>
      </c>
      <c r="L783" s="34" t="n">
        <v>21</v>
      </c>
      <c r="M783" s="34" t="n">
        <f aca="false">G783*(1+L783/100)</f>
        <v>0</v>
      </c>
      <c r="N783" s="34" t="n">
        <v>0.02411</v>
      </c>
      <c r="O783" s="34" t="n">
        <f aca="false">ROUND(E783*N783,2)</f>
        <v>0.36</v>
      </c>
      <c r="P783" s="34" t="n">
        <v>0</v>
      </c>
      <c r="Q783" s="34" t="n">
        <f aca="false">ROUND(E783*P783,2)</f>
        <v>0</v>
      </c>
      <c r="R783" s="34" t="s">
        <v>94</v>
      </c>
      <c r="S783" s="34" t="s">
        <v>45</v>
      </c>
      <c r="T783" s="35" t="s">
        <v>46</v>
      </c>
      <c r="U783" s="36" t="n">
        <v>1.017</v>
      </c>
      <c r="V783" s="36" t="n">
        <f aca="false">ROUND(E783*U783,2)</f>
        <v>15.26</v>
      </c>
      <c r="W783" s="36"/>
      <c r="X783" s="37"/>
      <c r="Y783" s="37"/>
      <c r="Z783" s="37"/>
      <c r="AA783" s="37"/>
      <c r="AB783" s="37"/>
      <c r="AC783" s="37"/>
      <c r="AD783" s="37"/>
      <c r="AE783" s="37"/>
      <c r="AF783" s="37"/>
      <c r="AG783" s="37" t="s">
        <v>47</v>
      </c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</row>
    <row r="784" customFormat="false" ht="19.4" hidden="false" customHeight="true" outlineLevel="0" collapsed="false">
      <c r="A784" s="38"/>
      <c r="B784" s="39"/>
      <c r="C784" s="40" t="s">
        <v>664</v>
      </c>
      <c r="D784" s="40"/>
      <c r="E784" s="40"/>
      <c r="F784" s="40"/>
      <c r="G784" s="40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7"/>
      <c r="Y784" s="37"/>
      <c r="Z784" s="37"/>
      <c r="AA784" s="37"/>
      <c r="AB784" s="37"/>
      <c r="AC784" s="37"/>
      <c r="AD784" s="37"/>
      <c r="AE784" s="37"/>
      <c r="AF784" s="37"/>
      <c r="AG784" s="37" t="s">
        <v>49</v>
      </c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44" t="str">
        <f aca="false">C784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784" s="37"/>
      <c r="BC784" s="37"/>
      <c r="BD784" s="37"/>
      <c r="BE784" s="37"/>
      <c r="BF784" s="37"/>
      <c r="BG784" s="37"/>
      <c r="BH784" s="37"/>
    </row>
    <row r="785" customFormat="false" ht="12.8" hidden="false" customHeight="true" outlineLevel="0" collapsed="false">
      <c r="A785" s="38"/>
      <c r="B785" s="39"/>
      <c r="C785" s="61" t="s">
        <v>665</v>
      </c>
      <c r="D785" s="61"/>
      <c r="E785" s="61"/>
      <c r="F785" s="61"/>
      <c r="G785" s="61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7"/>
      <c r="Y785" s="37"/>
      <c r="Z785" s="37"/>
      <c r="AA785" s="37"/>
      <c r="AB785" s="37"/>
      <c r="AC785" s="37"/>
      <c r="AD785" s="37"/>
      <c r="AE785" s="37"/>
      <c r="AF785" s="37"/>
      <c r="AG785" s="37" t="s">
        <v>49</v>
      </c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</row>
    <row r="786" customFormat="false" ht="12.8" hidden="false" customHeight="true" outlineLevel="0" collapsed="false">
      <c r="A786" s="38"/>
      <c r="B786" s="39"/>
      <c r="C786" s="54" t="s">
        <v>666</v>
      </c>
      <c r="D786" s="54"/>
      <c r="E786" s="54"/>
      <c r="F786" s="54"/>
      <c r="G786" s="54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7"/>
      <c r="Y786" s="37"/>
      <c r="Z786" s="37"/>
      <c r="AA786" s="37"/>
      <c r="AB786" s="37"/>
      <c r="AC786" s="37"/>
      <c r="AD786" s="37"/>
      <c r="AE786" s="37"/>
      <c r="AF786" s="37"/>
      <c r="AG786" s="37" t="s">
        <v>121</v>
      </c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</row>
    <row r="787" customFormat="false" ht="12.8" hidden="false" customHeight="false" outlineLevel="0" collapsed="false">
      <c r="A787" s="38"/>
      <c r="B787" s="39"/>
      <c r="C787" s="41" t="s">
        <v>646</v>
      </c>
      <c r="D787" s="42"/>
      <c r="E787" s="43" t="n">
        <v>15</v>
      </c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7"/>
      <c r="Y787" s="37"/>
      <c r="Z787" s="37"/>
      <c r="AA787" s="37"/>
      <c r="AB787" s="37"/>
      <c r="AC787" s="37"/>
      <c r="AD787" s="37"/>
      <c r="AE787" s="37"/>
      <c r="AF787" s="37"/>
      <c r="AG787" s="37" t="s">
        <v>51</v>
      </c>
      <c r="AH787" s="37" t="n">
        <v>0</v>
      </c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</row>
    <row r="788" customFormat="false" ht="12.8" hidden="false" customHeight="false" outlineLevel="0" collapsed="false">
      <c r="A788" s="28" t="n">
        <v>106</v>
      </c>
      <c r="B788" s="29" t="s">
        <v>667</v>
      </c>
      <c r="C788" s="30" t="s">
        <v>668</v>
      </c>
      <c r="D788" s="31" t="s">
        <v>43</v>
      </c>
      <c r="E788" s="32" t="n">
        <v>380.9505</v>
      </c>
      <c r="F788" s="33"/>
      <c r="G788" s="34" t="n">
        <f aca="false">ROUND(E788*F788,2)</f>
        <v>0</v>
      </c>
      <c r="H788" s="33"/>
      <c r="I788" s="34" t="n">
        <f aca="false">ROUND(E788*H788,2)</f>
        <v>0</v>
      </c>
      <c r="J788" s="33"/>
      <c r="K788" s="34" t="n">
        <f aca="false">ROUND(E788*J788,2)</f>
        <v>0</v>
      </c>
      <c r="L788" s="34" t="n">
        <v>21</v>
      </c>
      <c r="M788" s="34" t="n">
        <f aca="false">G788*(1+L788/100)</f>
        <v>0</v>
      </c>
      <c r="N788" s="34" t="n">
        <v>0.00053</v>
      </c>
      <c r="O788" s="34" t="n">
        <f aca="false">ROUND(E788*N788,2)</f>
        <v>0.2</v>
      </c>
      <c r="P788" s="34" t="n">
        <v>0</v>
      </c>
      <c r="Q788" s="34" t="n">
        <f aca="false">ROUND(E788*P788,2)</f>
        <v>0</v>
      </c>
      <c r="R788" s="34" t="s">
        <v>94</v>
      </c>
      <c r="S788" s="34" t="s">
        <v>45</v>
      </c>
      <c r="T788" s="35" t="s">
        <v>46</v>
      </c>
      <c r="U788" s="36" t="n">
        <v>0.21</v>
      </c>
      <c r="V788" s="36" t="n">
        <f aca="false">ROUND(E788*U788,2)</f>
        <v>80</v>
      </c>
      <c r="W788" s="36"/>
      <c r="X788" s="37"/>
      <c r="Y788" s="37"/>
      <c r="Z788" s="37"/>
      <c r="AA788" s="37"/>
      <c r="AB788" s="37"/>
      <c r="AC788" s="37"/>
      <c r="AD788" s="37"/>
      <c r="AE788" s="37"/>
      <c r="AF788" s="37"/>
      <c r="AG788" s="37" t="s">
        <v>47</v>
      </c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</row>
    <row r="789" customFormat="false" ht="12.8" hidden="false" customHeight="true" outlineLevel="0" collapsed="false">
      <c r="A789" s="38"/>
      <c r="B789" s="39"/>
      <c r="C789" s="40" t="s">
        <v>669</v>
      </c>
      <c r="D789" s="40"/>
      <c r="E789" s="40"/>
      <c r="F789" s="40"/>
      <c r="G789" s="40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7"/>
      <c r="Y789" s="37"/>
      <c r="Z789" s="37"/>
      <c r="AA789" s="37"/>
      <c r="AB789" s="37"/>
      <c r="AC789" s="37"/>
      <c r="AD789" s="37"/>
      <c r="AE789" s="37"/>
      <c r="AF789" s="37"/>
      <c r="AG789" s="37" t="s">
        <v>49</v>
      </c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</row>
    <row r="790" customFormat="false" ht="12.8" hidden="false" customHeight="true" outlineLevel="0" collapsed="false">
      <c r="A790" s="38"/>
      <c r="B790" s="39"/>
      <c r="C790" s="54" t="s">
        <v>670</v>
      </c>
      <c r="D790" s="54"/>
      <c r="E790" s="54"/>
      <c r="F790" s="54"/>
      <c r="G790" s="54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7"/>
      <c r="Y790" s="37"/>
      <c r="Z790" s="37"/>
      <c r="AA790" s="37"/>
      <c r="AB790" s="37"/>
      <c r="AC790" s="37"/>
      <c r="AD790" s="37"/>
      <c r="AE790" s="37"/>
      <c r="AF790" s="37"/>
      <c r="AG790" s="37" t="s">
        <v>121</v>
      </c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</row>
    <row r="791" customFormat="false" ht="12.8" hidden="false" customHeight="false" outlineLevel="0" collapsed="false">
      <c r="A791" s="38"/>
      <c r="B791" s="39"/>
      <c r="C791" s="41" t="s">
        <v>622</v>
      </c>
      <c r="D791" s="42"/>
      <c r="E791" s="4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7"/>
      <c r="Y791" s="37"/>
      <c r="Z791" s="37"/>
      <c r="AA791" s="37"/>
      <c r="AB791" s="37"/>
      <c r="AC791" s="37"/>
      <c r="AD791" s="37"/>
      <c r="AE791" s="37"/>
      <c r="AF791" s="37"/>
      <c r="AG791" s="37" t="s">
        <v>51</v>
      </c>
      <c r="AH791" s="37" t="n">
        <v>0</v>
      </c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</row>
    <row r="792" customFormat="false" ht="12.8" hidden="false" customHeight="false" outlineLevel="0" collapsed="false">
      <c r="A792" s="38"/>
      <c r="B792" s="39"/>
      <c r="C792" s="41" t="s">
        <v>623</v>
      </c>
      <c r="D792" s="42"/>
      <c r="E792" s="43" t="n">
        <v>106.5</v>
      </c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7"/>
      <c r="Y792" s="37"/>
      <c r="Z792" s="37"/>
      <c r="AA792" s="37"/>
      <c r="AB792" s="37"/>
      <c r="AC792" s="37"/>
      <c r="AD792" s="37"/>
      <c r="AE792" s="37"/>
      <c r="AF792" s="37"/>
      <c r="AG792" s="37" t="s">
        <v>51</v>
      </c>
      <c r="AH792" s="37" t="n">
        <v>0</v>
      </c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</row>
    <row r="793" customFormat="false" ht="12.8" hidden="false" customHeight="false" outlineLevel="0" collapsed="false">
      <c r="A793" s="38"/>
      <c r="B793" s="39"/>
      <c r="C793" s="41" t="s">
        <v>624</v>
      </c>
      <c r="D793" s="42"/>
      <c r="E793" s="43" t="n">
        <v>-7.2</v>
      </c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7"/>
      <c r="Y793" s="37"/>
      <c r="Z793" s="37"/>
      <c r="AA793" s="37"/>
      <c r="AB793" s="37"/>
      <c r="AC793" s="37"/>
      <c r="AD793" s="37"/>
      <c r="AE793" s="37"/>
      <c r="AF793" s="37"/>
      <c r="AG793" s="37" t="s">
        <v>51</v>
      </c>
      <c r="AH793" s="37" t="n">
        <v>0</v>
      </c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</row>
    <row r="794" customFormat="false" ht="12.8" hidden="false" customHeight="false" outlineLevel="0" collapsed="false">
      <c r="A794" s="38"/>
      <c r="B794" s="39"/>
      <c r="C794" s="41" t="s">
        <v>625</v>
      </c>
      <c r="D794" s="42"/>
      <c r="E794" s="43" t="n">
        <v>-20.16</v>
      </c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7"/>
      <c r="Y794" s="37"/>
      <c r="Z794" s="37"/>
      <c r="AA794" s="37"/>
      <c r="AB794" s="37"/>
      <c r="AC794" s="37"/>
      <c r="AD794" s="37"/>
      <c r="AE794" s="37"/>
      <c r="AF794" s="37"/>
      <c r="AG794" s="37" t="s">
        <v>51</v>
      </c>
      <c r="AH794" s="37" t="n">
        <v>0</v>
      </c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</row>
    <row r="795" customFormat="false" ht="12.8" hidden="false" customHeight="false" outlineLevel="0" collapsed="false">
      <c r="A795" s="38"/>
      <c r="B795" s="39"/>
      <c r="C795" s="41" t="s">
        <v>626</v>
      </c>
      <c r="D795" s="42"/>
      <c r="E795" s="43" t="n">
        <v>2.76</v>
      </c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7"/>
      <c r="Y795" s="37"/>
      <c r="Z795" s="37"/>
      <c r="AA795" s="37"/>
      <c r="AB795" s="37"/>
      <c r="AC795" s="37"/>
      <c r="AD795" s="37"/>
      <c r="AE795" s="37"/>
      <c r="AF795" s="37"/>
      <c r="AG795" s="37" t="s">
        <v>51</v>
      </c>
      <c r="AH795" s="37" t="n">
        <v>0</v>
      </c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</row>
    <row r="796" customFormat="false" ht="12.8" hidden="false" customHeight="false" outlineLevel="0" collapsed="false">
      <c r="A796" s="38"/>
      <c r="B796" s="39"/>
      <c r="C796" s="41" t="s">
        <v>627</v>
      </c>
      <c r="D796" s="42"/>
      <c r="E796" s="43" t="n">
        <v>3.84</v>
      </c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7"/>
      <c r="Y796" s="37"/>
      <c r="Z796" s="37"/>
      <c r="AA796" s="37"/>
      <c r="AB796" s="37"/>
      <c r="AC796" s="37"/>
      <c r="AD796" s="37"/>
      <c r="AE796" s="37"/>
      <c r="AF796" s="37"/>
      <c r="AG796" s="37" t="s">
        <v>51</v>
      </c>
      <c r="AH796" s="37" t="n">
        <v>0</v>
      </c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</row>
    <row r="797" customFormat="false" ht="12.8" hidden="false" customHeight="false" outlineLevel="0" collapsed="false">
      <c r="A797" s="38"/>
      <c r="B797" s="39"/>
      <c r="C797" s="41" t="s">
        <v>628</v>
      </c>
      <c r="D797" s="42"/>
      <c r="E797" s="43" t="n">
        <v>92.7</v>
      </c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7"/>
      <c r="Y797" s="37"/>
      <c r="Z797" s="37"/>
      <c r="AA797" s="37"/>
      <c r="AB797" s="37"/>
      <c r="AC797" s="37"/>
      <c r="AD797" s="37"/>
      <c r="AE797" s="37"/>
      <c r="AF797" s="37"/>
      <c r="AG797" s="37" t="s">
        <v>51</v>
      </c>
      <c r="AH797" s="37" t="n">
        <v>0</v>
      </c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</row>
    <row r="798" customFormat="false" ht="12.8" hidden="false" customHeight="false" outlineLevel="0" collapsed="false">
      <c r="A798" s="38"/>
      <c r="B798" s="39"/>
      <c r="C798" s="41" t="s">
        <v>624</v>
      </c>
      <c r="D798" s="42"/>
      <c r="E798" s="43" t="n">
        <v>-7.2</v>
      </c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7"/>
      <c r="Y798" s="37"/>
      <c r="Z798" s="37"/>
      <c r="AA798" s="37"/>
      <c r="AB798" s="37"/>
      <c r="AC798" s="37"/>
      <c r="AD798" s="37"/>
      <c r="AE798" s="37"/>
      <c r="AF798" s="37"/>
      <c r="AG798" s="37" t="s">
        <v>51</v>
      </c>
      <c r="AH798" s="37" t="n">
        <v>0</v>
      </c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</row>
    <row r="799" customFormat="false" ht="12.8" hidden="false" customHeight="false" outlineLevel="0" collapsed="false">
      <c r="A799" s="38"/>
      <c r="B799" s="39"/>
      <c r="C799" s="41" t="s">
        <v>629</v>
      </c>
      <c r="D799" s="42"/>
      <c r="E799" s="43" t="n">
        <v>-5.6</v>
      </c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7"/>
      <c r="Y799" s="37"/>
      <c r="Z799" s="37"/>
      <c r="AA799" s="37"/>
      <c r="AB799" s="37"/>
      <c r="AC799" s="37"/>
      <c r="AD799" s="37"/>
      <c r="AE799" s="37"/>
      <c r="AF799" s="37"/>
      <c r="AG799" s="37" t="s">
        <v>51</v>
      </c>
      <c r="AH799" s="37" t="n">
        <v>0</v>
      </c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</row>
    <row r="800" customFormat="false" ht="12.8" hidden="false" customHeight="false" outlineLevel="0" collapsed="false">
      <c r="A800" s="38"/>
      <c r="B800" s="39"/>
      <c r="C800" s="41" t="s">
        <v>630</v>
      </c>
      <c r="D800" s="42"/>
      <c r="E800" s="43" t="n">
        <v>-2</v>
      </c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7"/>
      <c r="Y800" s="37"/>
      <c r="Z800" s="37"/>
      <c r="AA800" s="37"/>
      <c r="AB800" s="37"/>
      <c r="AC800" s="37"/>
      <c r="AD800" s="37"/>
      <c r="AE800" s="37"/>
      <c r="AF800" s="37"/>
      <c r="AG800" s="37" t="s">
        <v>51</v>
      </c>
      <c r="AH800" s="37" t="n">
        <v>0</v>
      </c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</row>
    <row r="801" customFormat="false" ht="12.8" hidden="false" customHeight="false" outlineLevel="0" collapsed="false">
      <c r="A801" s="38"/>
      <c r="B801" s="39"/>
      <c r="C801" s="41" t="s">
        <v>631</v>
      </c>
      <c r="D801" s="42"/>
      <c r="E801" s="43" t="n">
        <v>-2.354</v>
      </c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7"/>
      <c r="Y801" s="37"/>
      <c r="Z801" s="37"/>
      <c r="AA801" s="37"/>
      <c r="AB801" s="37"/>
      <c r="AC801" s="37"/>
      <c r="AD801" s="37"/>
      <c r="AE801" s="37"/>
      <c r="AF801" s="37"/>
      <c r="AG801" s="37" t="s">
        <v>51</v>
      </c>
      <c r="AH801" s="37" t="n">
        <v>0</v>
      </c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</row>
    <row r="802" customFormat="false" ht="12.8" hidden="false" customHeight="false" outlineLevel="0" collapsed="false">
      <c r="A802" s="38"/>
      <c r="B802" s="39"/>
      <c r="C802" s="41" t="s">
        <v>626</v>
      </c>
      <c r="D802" s="42"/>
      <c r="E802" s="43" t="n">
        <v>2.76</v>
      </c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7"/>
      <c r="Y802" s="37"/>
      <c r="Z802" s="37"/>
      <c r="AA802" s="37"/>
      <c r="AB802" s="37"/>
      <c r="AC802" s="37"/>
      <c r="AD802" s="37"/>
      <c r="AE802" s="37"/>
      <c r="AF802" s="37"/>
      <c r="AG802" s="37" t="s">
        <v>51</v>
      </c>
      <c r="AH802" s="37" t="n">
        <v>0</v>
      </c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</row>
    <row r="803" customFormat="false" ht="12.8" hidden="false" customHeight="false" outlineLevel="0" collapsed="false">
      <c r="A803" s="38"/>
      <c r="B803" s="39"/>
      <c r="C803" s="41" t="s">
        <v>632</v>
      </c>
      <c r="D803" s="42"/>
      <c r="E803" s="43" t="n">
        <v>2.28</v>
      </c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7"/>
      <c r="Y803" s="37"/>
      <c r="Z803" s="37"/>
      <c r="AA803" s="37"/>
      <c r="AB803" s="37"/>
      <c r="AC803" s="37"/>
      <c r="AD803" s="37"/>
      <c r="AE803" s="37"/>
      <c r="AF803" s="37"/>
      <c r="AG803" s="37" t="s">
        <v>51</v>
      </c>
      <c r="AH803" s="37" t="n">
        <v>0</v>
      </c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</row>
    <row r="804" customFormat="false" ht="12.8" hidden="false" customHeight="false" outlineLevel="0" collapsed="false">
      <c r="A804" s="38"/>
      <c r="B804" s="39"/>
      <c r="C804" s="41" t="s">
        <v>633</v>
      </c>
      <c r="D804" s="42"/>
      <c r="E804" s="43" t="n">
        <v>0.9</v>
      </c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7"/>
      <c r="Y804" s="37"/>
      <c r="Z804" s="37"/>
      <c r="AA804" s="37"/>
      <c r="AB804" s="37"/>
      <c r="AC804" s="37"/>
      <c r="AD804" s="37"/>
      <c r="AE804" s="37"/>
      <c r="AF804" s="37"/>
      <c r="AG804" s="37" t="s">
        <v>51</v>
      </c>
      <c r="AH804" s="37" t="n">
        <v>0</v>
      </c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</row>
    <row r="805" customFormat="false" ht="12.8" hidden="false" customHeight="false" outlineLevel="0" collapsed="false">
      <c r="A805" s="38"/>
      <c r="B805" s="39"/>
      <c r="C805" s="41" t="s">
        <v>634</v>
      </c>
      <c r="D805" s="42"/>
      <c r="E805" s="43" t="n">
        <v>0.8205</v>
      </c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7"/>
      <c r="Y805" s="37"/>
      <c r="Z805" s="37"/>
      <c r="AA805" s="37"/>
      <c r="AB805" s="37"/>
      <c r="AC805" s="37"/>
      <c r="AD805" s="37"/>
      <c r="AE805" s="37"/>
      <c r="AF805" s="37"/>
      <c r="AG805" s="37" t="s">
        <v>51</v>
      </c>
      <c r="AH805" s="37" t="n">
        <v>0</v>
      </c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</row>
    <row r="806" customFormat="false" ht="12.8" hidden="false" customHeight="false" outlineLevel="0" collapsed="false">
      <c r="A806" s="38"/>
      <c r="B806" s="39"/>
      <c r="C806" s="41" t="s">
        <v>635</v>
      </c>
      <c r="D806" s="42"/>
      <c r="E806" s="43" t="n">
        <v>92.5</v>
      </c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7"/>
      <c r="Y806" s="37"/>
      <c r="Z806" s="37"/>
      <c r="AA806" s="37"/>
      <c r="AB806" s="37"/>
      <c r="AC806" s="37"/>
      <c r="AD806" s="37"/>
      <c r="AE806" s="37"/>
      <c r="AF806" s="37"/>
      <c r="AG806" s="37" t="s">
        <v>51</v>
      </c>
      <c r="AH806" s="37" t="n">
        <v>0</v>
      </c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</row>
    <row r="807" customFormat="false" ht="12.8" hidden="false" customHeight="false" outlineLevel="0" collapsed="false">
      <c r="A807" s="38"/>
      <c r="B807" s="39"/>
      <c r="C807" s="41" t="s">
        <v>636</v>
      </c>
      <c r="D807" s="42"/>
      <c r="E807" s="43" t="n">
        <v>-12.6</v>
      </c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7"/>
      <c r="Y807" s="37"/>
      <c r="Z807" s="37"/>
      <c r="AA807" s="37"/>
      <c r="AB807" s="37"/>
      <c r="AC807" s="37"/>
      <c r="AD807" s="37"/>
      <c r="AE807" s="37"/>
      <c r="AF807" s="37"/>
      <c r="AG807" s="37" t="s">
        <v>51</v>
      </c>
      <c r="AH807" s="37" t="n">
        <v>0</v>
      </c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</row>
    <row r="808" customFormat="false" ht="12.8" hidden="false" customHeight="false" outlineLevel="0" collapsed="false">
      <c r="A808" s="38"/>
      <c r="B808" s="39"/>
      <c r="C808" s="41" t="s">
        <v>637</v>
      </c>
      <c r="D808" s="42"/>
      <c r="E808" s="43" t="n">
        <v>4.83</v>
      </c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7"/>
      <c r="Y808" s="37"/>
      <c r="Z808" s="37"/>
      <c r="AA808" s="37"/>
      <c r="AB808" s="37"/>
      <c r="AC808" s="37"/>
      <c r="AD808" s="37"/>
      <c r="AE808" s="37"/>
      <c r="AF808" s="37"/>
      <c r="AG808" s="37" t="s">
        <v>51</v>
      </c>
      <c r="AH808" s="37" t="n">
        <v>0</v>
      </c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</row>
    <row r="809" customFormat="false" ht="12.8" hidden="false" customHeight="false" outlineLevel="0" collapsed="false">
      <c r="A809" s="38"/>
      <c r="B809" s="39"/>
      <c r="C809" s="41" t="s">
        <v>638</v>
      </c>
      <c r="D809" s="42"/>
      <c r="E809" s="43" t="n">
        <v>111.5</v>
      </c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7"/>
      <c r="Y809" s="37"/>
      <c r="Z809" s="37"/>
      <c r="AA809" s="37"/>
      <c r="AB809" s="37"/>
      <c r="AC809" s="37"/>
      <c r="AD809" s="37"/>
      <c r="AE809" s="37"/>
      <c r="AF809" s="37"/>
      <c r="AG809" s="37" t="s">
        <v>51</v>
      </c>
      <c r="AH809" s="37" t="n">
        <v>0</v>
      </c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</row>
    <row r="810" customFormat="false" ht="12.8" hidden="false" customHeight="false" outlineLevel="0" collapsed="false">
      <c r="A810" s="38"/>
      <c r="B810" s="39"/>
      <c r="C810" s="41" t="s">
        <v>639</v>
      </c>
      <c r="D810" s="42"/>
      <c r="E810" s="43" t="n">
        <v>-4.4</v>
      </c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7"/>
      <c r="Y810" s="37"/>
      <c r="Z810" s="37"/>
      <c r="AA810" s="37"/>
      <c r="AB810" s="37"/>
      <c r="AC810" s="37"/>
      <c r="AD810" s="37"/>
      <c r="AE810" s="37"/>
      <c r="AF810" s="37"/>
      <c r="AG810" s="37" t="s">
        <v>51</v>
      </c>
      <c r="AH810" s="37" t="n">
        <v>0</v>
      </c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</row>
    <row r="811" customFormat="false" ht="12.8" hidden="false" customHeight="false" outlineLevel="0" collapsed="false">
      <c r="A811" s="38"/>
      <c r="B811" s="39"/>
      <c r="C811" s="41" t="s">
        <v>630</v>
      </c>
      <c r="D811" s="42"/>
      <c r="E811" s="43" t="n">
        <v>-2</v>
      </c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7"/>
      <c r="Y811" s="37"/>
      <c r="Z811" s="37"/>
      <c r="AA811" s="37"/>
      <c r="AB811" s="37"/>
      <c r="AC811" s="37"/>
      <c r="AD811" s="37"/>
      <c r="AE811" s="37"/>
      <c r="AF811" s="37"/>
      <c r="AG811" s="37" t="s">
        <v>51</v>
      </c>
      <c r="AH811" s="37" t="n">
        <v>0</v>
      </c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</row>
    <row r="812" customFormat="false" ht="12.8" hidden="false" customHeight="false" outlineLevel="0" collapsed="false">
      <c r="A812" s="38"/>
      <c r="B812" s="39"/>
      <c r="C812" s="41" t="s">
        <v>640</v>
      </c>
      <c r="D812" s="42"/>
      <c r="E812" s="43" t="n">
        <v>-2.6</v>
      </c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7"/>
      <c r="Y812" s="37"/>
      <c r="Z812" s="37"/>
      <c r="AA812" s="37"/>
      <c r="AB812" s="37"/>
      <c r="AC812" s="37"/>
      <c r="AD812" s="37"/>
      <c r="AE812" s="37"/>
      <c r="AF812" s="37"/>
      <c r="AG812" s="37" t="s">
        <v>51</v>
      </c>
      <c r="AH812" s="37" t="n">
        <v>0</v>
      </c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</row>
    <row r="813" customFormat="false" ht="12.8" hidden="false" customHeight="false" outlineLevel="0" collapsed="false">
      <c r="A813" s="38"/>
      <c r="B813" s="39"/>
      <c r="C813" s="41" t="s">
        <v>184</v>
      </c>
      <c r="D813" s="42"/>
      <c r="E813" s="43" t="n">
        <v>-0.9</v>
      </c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7"/>
      <c r="Y813" s="37"/>
      <c r="Z813" s="37"/>
      <c r="AA813" s="37"/>
      <c r="AB813" s="37"/>
      <c r="AC813" s="37"/>
      <c r="AD813" s="37"/>
      <c r="AE813" s="37"/>
      <c r="AF813" s="37"/>
      <c r="AG813" s="37" t="s">
        <v>51</v>
      </c>
      <c r="AH813" s="37" t="n">
        <v>0</v>
      </c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</row>
    <row r="814" customFormat="false" ht="12.8" hidden="false" customHeight="false" outlineLevel="0" collapsed="false">
      <c r="A814" s="38"/>
      <c r="B814" s="39"/>
      <c r="C814" s="41" t="s">
        <v>476</v>
      </c>
      <c r="D814" s="42"/>
      <c r="E814" s="43" t="n">
        <v>-1.8</v>
      </c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7"/>
      <c r="Y814" s="37"/>
      <c r="Z814" s="37"/>
      <c r="AA814" s="37"/>
      <c r="AB814" s="37"/>
      <c r="AC814" s="37"/>
      <c r="AD814" s="37"/>
      <c r="AE814" s="37"/>
      <c r="AF814" s="37"/>
      <c r="AG814" s="37" t="s">
        <v>51</v>
      </c>
      <c r="AH814" s="37" t="n">
        <v>0</v>
      </c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</row>
    <row r="815" customFormat="false" ht="12.8" hidden="false" customHeight="false" outlineLevel="0" collapsed="false">
      <c r="A815" s="38"/>
      <c r="B815" s="39"/>
      <c r="C815" s="41" t="s">
        <v>186</v>
      </c>
      <c r="D815" s="42"/>
      <c r="E815" s="43" t="n">
        <v>-1.8</v>
      </c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7"/>
      <c r="Y815" s="37"/>
      <c r="Z815" s="37"/>
      <c r="AA815" s="37"/>
      <c r="AB815" s="37"/>
      <c r="AC815" s="37"/>
      <c r="AD815" s="37"/>
      <c r="AE815" s="37"/>
      <c r="AF815" s="37"/>
      <c r="AG815" s="37" t="s">
        <v>51</v>
      </c>
      <c r="AH815" s="37" t="n">
        <v>0</v>
      </c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</row>
    <row r="816" customFormat="false" ht="12.8" hidden="false" customHeight="false" outlineLevel="0" collapsed="false">
      <c r="A816" s="38"/>
      <c r="B816" s="39"/>
      <c r="C816" s="41" t="s">
        <v>641</v>
      </c>
      <c r="D816" s="42"/>
      <c r="E816" s="43" t="n">
        <v>0.81</v>
      </c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7"/>
      <c r="Y816" s="37"/>
      <c r="Z816" s="37"/>
      <c r="AA816" s="37"/>
      <c r="AB816" s="37"/>
      <c r="AC816" s="37"/>
      <c r="AD816" s="37"/>
      <c r="AE816" s="37"/>
      <c r="AF816" s="37"/>
      <c r="AG816" s="37" t="s">
        <v>51</v>
      </c>
      <c r="AH816" s="37" t="n">
        <v>0</v>
      </c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</row>
    <row r="817" customFormat="false" ht="12.8" hidden="false" customHeight="false" outlineLevel="0" collapsed="false">
      <c r="A817" s="38"/>
      <c r="B817" s="39"/>
      <c r="C817" s="41" t="s">
        <v>633</v>
      </c>
      <c r="D817" s="42"/>
      <c r="E817" s="43" t="n">
        <v>0.9</v>
      </c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7"/>
      <c r="Y817" s="37"/>
      <c r="Z817" s="37"/>
      <c r="AA817" s="37"/>
      <c r="AB817" s="37"/>
      <c r="AC817" s="37"/>
      <c r="AD817" s="37"/>
      <c r="AE817" s="37"/>
      <c r="AF817" s="37"/>
      <c r="AG817" s="37" t="s">
        <v>51</v>
      </c>
      <c r="AH817" s="37" t="n">
        <v>0</v>
      </c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</row>
    <row r="818" customFormat="false" ht="12.8" hidden="false" customHeight="false" outlineLevel="0" collapsed="false">
      <c r="A818" s="38"/>
      <c r="B818" s="39"/>
      <c r="C818" s="41" t="s">
        <v>642</v>
      </c>
      <c r="D818" s="42"/>
      <c r="E818" s="43" t="n">
        <v>0.93</v>
      </c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7"/>
      <c r="Y818" s="37"/>
      <c r="Z818" s="37"/>
      <c r="AA818" s="37"/>
      <c r="AB818" s="37"/>
      <c r="AC818" s="37"/>
      <c r="AD818" s="37"/>
      <c r="AE818" s="37"/>
      <c r="AF818" s="37"/>
      <c r="AG818" s="37" t="s">
        <v>51</v>
      </c>
      <c r="AH818" s="37" t="n">
        <v>0</v>
      </c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</row>
    <row r="819" customFormat="false" ht="12.8" hidden="false" customHeight="false" outlineLevel="0" collapsed="false">
      <c r="A819" s="38"/>
      <c r="B819" s="39"/>
      <c r="C819" s="41" t="s">
        <v>643</v>
      </c>
      <c r="D819" s="42"/>
      <c r="E819" s="43" t="n">
        <v>0.42</v>
      </c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7"/>
      <c r="Y819" s="37"/>
      <c r="Z819" s="37"/>
      <c r="AA819" s="37"/>
      <c r="AB819" s="37"/>
      <c r="AC819" s="37"/>
      <c r="AD819" s="37"/>
      <c r="AE819" s="37"/>
      <c r="AF819" s="37"/>
      <c r="AG819" s="37" t="s">
        <v>51</v>
      </c>
      <c r="AH819" s="37" t="n">
        <v>0</v>
      </c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</row>
    <row r="820" customFormat="false" ht="12.8" hidden="false" customHeight="false" outlineLevel="0" collapsed="false">
      <c r="A820" s="38"/>
      <c r="B820" s="39"/>
      <c r="C820" s="41" t="s">
        <v>644</v>
      </c>
      <c r="D820" s="42"/>
      <c r="E820" s="43" t="n">
        <v>0.69</v>
      </c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7"/>
      <c r="Y820" s="37"/>
      <c r="Z820" s="37"/>
      <c r="AA820" s="37"/>
      <c r="AB820" s="37"/>
      <c r="AC820" s="37"/>
      <c r="AD820" s="37"/>
      <c r="AE820" s="37"/>
      <c r="AF820" s="37"/>
      <c r="AG820" s="37" t="s">
        <v>51</v>
      </c>
      <c r="AH820" s="37" t="n">
        <v>0</v>
      </c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</row>
    <row r="821" customFormat="false" ht="12.8" hidden="false" customHeight="false" outlineLevel="0" collapsed="false">
      <c r="A821" s="38"/>
      <c r="B821" s="39"/>
      <c r="C821" s="41" t="s">
        <v>645</v>
      </c>
      <c r="D821" s="42"/>
      <c r="E821" s="43" t="n">
        <v>0.57</v>
      </c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7"/>
      <c r="Y821" s="37"/>
      <c r="Z821" s="37"/>
      <c r="AA821" s="37"/>
      <c r="AB821" s="37"/>
      <c r="AC821" s="37"/>
      <c r="AD821" s="37"/>
      <c r="AE821" s="37"/>
      <c r="AF821" s="37"/>
      <c r="AG821" s="37" t="s">
        <v>51</v>
      </c>
      <c r="AH821" s="37" t="n">
        <v>0</v>
      </c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</row>
    <row r="822" customFormat="false" ht="12.8" hidden="false" customHeight="false" outlineLevel="0" collapsed="false">
      <c r="A822" s="38"/>
      <c r="B822" s="39"/>
      <c r="C822" s="41" t="s">
        <v>649</v>
      </c>
      <c r="D822" s="42"/>
      <c r="E822" s="43" t="n">
        <v>10.854</v>
      </c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7"/>
      <c r="Y822" s="37"/>
      <c r="Z822" s="37"/>
      <c r="AA822" s="37"/>
      <c r="AB822" s="37"/>
      <c r="AC822" s="37"/>
      <c r="AD822" s="37"/>
      <c r="AE822" s="37"/>
      <c r="AF822" s="37"/>
      <c r="AG822" s="37" t="s">
        <v>51</v>
      </c>
      <c r="AH822" s="37" t="n">
        <v>0</v>
      </c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</row>
    <row r="823" customFormat="false" ht="12.8" hidden="false" customHeight="false" outlineLevel="0" collapsed="false">
      <c r="A823" s="38"/>
      <c r="B823" s="39"/>
      <c r="C823" s="41" t="s">
        <v>646</v>
      </c>
      <c r="D823" s="42"/>
      <c r="E823" s="43" t="n">
        <v>15</v>
      </c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7"/>
      <c r="Y823" s="37"/>
      <c r="Z823" s="37"/>
      <c r="AA823" s="37"/>
      <c r="AB823" s="37"/>
      <c r="AC823" s="37"/>
      <c r="AD823" s="37"/>
      <c r="AE823" s="37"/>
      <c r="AF823" s="37"/>
      <c r="AG823" s="37" t="s">
        <v>51</v>
      </c>
      <c r="AH823" s="37" t="n">
        <v>0</v>
      </c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</row>
    <row r="824" customFormat="false" ht="12.8" hidden="false" customHeight="false" outlineLevel="0" collapsed="false">
      <c r="A824" s="28" t="n">
        <v>107</v>
      </c>
      <c r="B824" s="29" t="s">
        <v>671</v>
      </c>
      <c r="C824" s="30" t="s">
        <v>672</v>
      </c>
      <c r="D824" s="31" t="s">
        <v>43</v>
      </c>
      <c r="E824" s="32" t="n">
        <v>420.83125</v>
      </c>
      <c r="F824" s="33"/>
      <c r="G824" s="34" t="n">
        <f aca="false">ROUND(E824*F824,2)</f>
        <v>0</v>
      </c>
      <c r="H824" s="33"/>
      <c r="I824" s="34" t="n">
        <f aca="false">ROUND(E824*H824,2)</f>
        <v>0</v>
      </c>
      <c r="J824" s="33"/>
      <c r="K824" s="34" t="n">
        <f aca="false">ROUND(E824*J824,2)</f>
        <v>0</v>
      </c>
      <c r="L824" s="34" t="n">
        <v>21</v>
      </c>
      <c r="M824" s="34" t="n">
        <f aca="false">G824*(1+L824/100)</f>
        <v>0</v>
      </c>
      <c r="N824" s="34" t="n">
        <v>0.04817</v>
      </c>
      <c r="O824" s="34" t="n">
        <f aca="false">ROUND(E824*N824,2)</f>
        <v>20.27</v>
      </c>
      <c r="P824" s="34" t="n">
        <v>0</v>
      </c>
      <c r="Q824" s="34" t="n">
        <f aca="false">ROUND(E824*P824,2)</f>
        <v>0</v>
      </c>
      <c r="R824" s="34" t="s">
        <v>94</v>
      </c>
      <c r="S824" s="34" t="s">
        <v>45</v>
      </c>
      <c r="T824" s="35" t="s">
        <v>46</v>
      </c>
      <c r="U824" s="36" t="n">
        <v>0.743</v>
      </c>
      <c r="V824" s="36" t="n">
        <f aca="false">ROUND(E824*U824,2)</f>
        <v>312.68</v>
      </c>
      <c r="W824" s="36"/>
      <c r="X824" s="37"/>
      <c r="Y824" s="37"/>
      <c r="Z824" s="37"/>
      <c r="AA824" s="37"/>
      <c r="AB824" s="37"/>
      <c r="AC824" s="37"/>
      <c r="AD824" s="37"/>
      <c r="AE824" s="37"/>
      <c r="AF824" s="37"/>
      <c r="AG824" s="37" t="s">
        <v>47</v>
      </c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</row>
    <row r="825" customFormat="false" ht="12.8" hidden="false" customHeight="false" outlineLevel="0" collapsed="false">
      <c r="A825" s="38"/>
      <c r="B825" s="39"/>
      <c r="C825" s="41" t="s">
        <v>622</v>
      </c>
      <c r="D825" s="42"/>
      <c r="E825" s="4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7"/>
      <c r="Y825" s="37"/>
      <c r="Z825" s="37"/>
      <c r="AA825" s="37"/>
      <c r="AB825" s="37"/>
      <c r="AC825" s="37"/>
      <c r="AD825" s="37"/>
      <c r="AE825" s="37"/>
      <c r="AF825" s="37"/>
      <c r="AG825" s="37" t="s">
        <v>51</v>
      </c>
      <c r="AH825" s="37" t="n">
        <v>0</v>
      </c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</row>
    <row r="826" customFormat="false" ht="12.8" hidden="false" customHeight="false" outlineLevel="0" collapsed="false">
      <c r="A826" s="38"/>
      <c r="B826" s="39"/>
      <c r="C826" s="41" t="s">
        <v>623</v>
      </c>
      <c r="D826" s="42"/>
      <c r="E826" s="43" t="n">
        <v>106.5</v>
      </c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7"/>
      <c r="Y826" s="37"/>
      <c r="Z826" s="37"/>
      <c r="AA826" s="37"/>
      <c r="AB826" s="37"/>
      <c r="AC826" s="37"/>
      <c r="AD826" s="37"/>
      <c r="AE826" s="37"/>
      <c r="AF826" s="37"/>
      <c r="AG826" s="37" t="s">
        <v>51</v>
      </c>
      <c r="AH826" s="37" t="n">
        <v>0</v>
      </c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</row>
    <row r="827" customFormat="false" ht="12.8" hidden="false" customHeight="false" outlineLevel="0" collapsed="false">
      <c r="A827" s="38"/>
      <c r="B827" s="39"/>
      <c r="C827" s="41" t="s">
        <v>624</v>
      </c>
      <c r="D827" s="42"/>
      <c r="E827" s="43" t="n">
        <v>-7.2</v>
      </c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7"/>
      <c r="Y827" s="37"/>
      <c r="Z827" s="37"/>
      <c r="AA827" s="37"/>
      <c r="AB827" s="37"/>
      <c r="AC827" s="37"/>
      <c r="AD827" s="37"/>
      <c r="AE827" s="37"/>
      <c r="AF827" s="37"/>
      <c r="AG827" s="37" t="s">
        <v>51</v>
      </c>
      <c r="AH827" s="37" t="n">
        <v>0</v>
      </c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</row>
    <row r="828" customFormat="false" ht="12.8" hidden="false" customHeight="false" outlineLevel="0" collapsed="false">
      <c r="A828" s="38"/>
      <c r="B828" s="39"/>
      <c r="C828" s="41" t="s">
        <v>625</v>
      </c>
      <c r="D828" s="42"/>
      <c r="E828" s="43" t="n">
        <v>-20.16</v>
      </c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7"/>
      <c r="Y828" s="37"/>
      <c r="Z828" s="37"/>
      <c r="AA828" s="37"/>
      <c r="AB828" s="37"/>
      <c r="AC828" s="37"/>
      <c r="AD828" s="37"/>
      <c r="AE828" s="37"/>
      <c r="AF828" s="37"/>
      <c r="AG828" s="37" t="s">
        <v>51</v>
      </c>
      <c r="AH828" s="37" t="n">
        <v>0</v>
      </c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</row>
    <row r="829" customFormat="false" ht="12.8" hidden="false" customHeight="false" outlineLevel="0" collapsed="false">
      <c r="A829" s="38"/>
      <c r="B829" s="39"/>
      <c r="C829" s="41" t="s">
        <v>626</v>
      </c>
      <c r="D829" s="42"/>
      <c r="E829" s="43" t="n">
        <v>2.76</v>
      </c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7"/>
      <c r="Y829" s="37"/>
      <c r="Z829" s="37"/>
      <c r="AA829" s="37"/>
      <c r="AB829" s="37"/>
      <c r="AC829" s="37"/>
      <c r="AD829" s="37"/>
      <c r="AE829" s="37"/>
      <c r="AF829" s="37"/>
      <c r="AG829" s="37" t="s">
        <v>51</v>
      </c>
      <c r="AH829" s="37" t="n">
        <v>0</v>
      </c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</row>
    <row r="830" customFormat="false" ht="12.8" hidden="false" customHeight="false" outlineLevel="0" collapsed="false">
      <c r="A830" s="38"/>
      <c r="B830" s="39"/>
      <c r="C830" s="41" t="s">
        <v>627</v>
      </c>
      <c r="D830" s="42"/>
      <c r="E830" s="43" t="n">
        <v>3.84</v>
      </c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7"/>
      <c r="Y830" s="37"/>
      <c r="Z830" s="37"/>
      <c r="AA830" s="37"/>
      <c r="AB830" s="37"/>
      <c r="AC830" s="37"/>
      <c r="AD830" s="37"/>
      <c r="AE830" s="37"/>
      <c r="AF830" s="37"/>
      <c r="AG830" s="37" t="s">
        <v>51</v>
      </c>
      <c r="AH830" s="37" t="n">
        <v>0</v>
      </c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</row>
    <row r="831" customFormat="false" ht="12.8" hidden="false" customHeight="false" outlineLevel="0" collapsed="false">
      <c r="A831" s="38"/>
      <c r="B831" s="39"/>
      <c r="C831" s="41" t="s">
        <v>628</v>
      </c>
      <c r="D831" s="42"/>
      <c r="E831" s="43" t="n">
        <v>92.7</v>
      </c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7"/>
      <c r="Y831" s="37"/>
      <c r="Z831" s="37"/>
      <c r="AA831" s="37"/>
      <c r="AB831" s="37"/>
      <c r="AC831" s="37"/>
      <c r="AD831" s="37"/>
      <c r="AE831" s="37"/>
      <c r="AF831" s="37"/>
      <c r="AG831" s="37" t="s">
        <v>51</v>
      </c>
      <c r="AH831" s="37" t="n">
        <v>0</v>
      </c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</row>
    <row r="832" customFormat="false" ht="12.8" hidden="false" customHeight="false" outlineLevel="0" collapsed="false">
      <c r="A832" s="38"/>
      <c r="B832" s="39"/>
      <c r="C832" s="41" t="s">
        <v>624</v>
      </c>
      <c r="D832" s="42"/>
      <c r="E832" s="43" t="n">
        <v>-7.2</v>
      </c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7"/>
      <c r="Y832" s="37"/>
      <c r="Z832" s="37"/>
      <c r="AA832" s="37"/>
      <c r="AB832" s="37"/>
      <c r="AC832" s="37"/>
      <c r="AD832" s="37"/>
      <c r="AE832" s="37"/>
      <c r="AF832" s="37"/>
      <c r="AG832" s="37" t="s">
        <v>51</v>
      </c>
      <c r="AH832" s="37" t="n">
        <v>0</v>
      </c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</row>
    <row r="833" customFormat="false" ht="12.8" hidden="false" customHeight="false" outlineLevel="0" collapsed="false">
      <c r="A833" s="38"/>
      <c r="B833" s="39"/>
      <c r="C833" s="41" t="s">
        <v>629</v>
      </c>
      <c r="D833" s="42"/>
      <c r="E833" s="43" t="n">
        <v>-5.6</v>
      </c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7"/>
      <c r="Y833" s="37"/>
      <c r="Z833" s="37"/>
      <c r="AA833" s="37"/>
      <c r="AB833" s="37"/>
      <c r="AC833" s="37"/>
      <c r="AD833" s="37"/>
      <c r="AE833" s="37"/>
      <c r="AF833" s="37"/>
      <c r="AG833" s="37" t="s">
        <v>51</v>
      </c>
      <c r="AH833" s="37" t="n">
        <v>0</v>
      </c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</row>
    <row r="834" customFormat="false" ht="12.8" hidden="false" customHeight="false" outlineLevel="0" collapsed="false">
      <c r="A834" s="38"/>
      <c r="B834" s="39"/>
      <c r="C834" s="41" t="s">
        <v>630</v>
      </c>
      <c r="D834" s="42"/>
      <c r="E834" s="43" t="n">
        <v>-2</v>
      </c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7"/>
      <c r="Y834" s="37"/>
      <c r="Z834" s="37"/>
      <c r="AA834" s="37"/>
      <c r="AB834" s="37"/>
      <c r="AC834" s="37"/>
      <c r="AD834" s="37"/>
      <c r="AE834" s="37"/>
      <c r="AF834" s="37"/>
      <c r="AG834" s="37" t="s">
        <v>51</v>
      </c>
      <c r="AH834" s="37" t="n">
        <v>0</v>
      </c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</row>
    <row r="835" customFormat="false" ht="12.8" hidden="false" customHeight="false" outlineLevel="0" collapsed="false">
      <c r="A835" s="38"/>
      <c r="B835" s="39"/>
      <c r="C835" s="41" t="s">
        <v>631</v>
      </c>
      <c r="D835" s="42"/>
      <c r="E835" s="43" t="n">
        <v>-2.354</v>
      </c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7"/>
      <c r="Y835" s="37"/>
      <c r="Z835" s="37"/>
      <c r="AA835" s="37"/>
      <c r="AB835" s="37"/>
      <c r="AC835" s="37"/>
      <c r="AD835" s="37"/>
      <c r="AE835" s="37"/>
      <c r="AF835" s="37"/>
      <c r="AG835" s="37" t="s">
        <v>51</v>
      </c>
      <c r="AH835" s="37" t="n">
        <v>0</v>
      </c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</row>
    <row r="836" customFormat="false" ht="12.8" hidden="false" customHeight="false" outlineLevel="0" collapsed="false">
      <c r="A836" s="38"/>
      <c r="B836" s="39"/>
      <c r="C836" s="41" t="s">
        <v>626</v>
      </c>
      <c r="D836" s="42"/>
      <c r="E836" s="43" t="n">
        <v>2.76</v>
      </c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7"/>
      <c r="Y836" s="37"/>
      <c r="Z836" s="37"/>
      <c r="AA836" s="37"/>
      <c r="AB836" s="37"/>
      <c r="AC836" s="37"/>
      <c r="AD836" s="37"/>
      <c r="AE836" s="37"/>
      <c r="AF836" s="37"/>
      <c r="AG836" s="37" t="s">
        <v>51</v>
      </c>
      <c r="AH836" s="37" t="n">
        <v>0</v>
      </c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</row>
    <row r="837" customFormat="false" ht="12.8" hidden="false" customHeight="false" outlineLevel="0" collapsed="false">
      <c r="A837" s="38"/>
      <c r="B837" s="39"/>
      <c r="C837" s="41" t="s">
        <v>632</v>
      </c>
      <c r="D837" s="42"/>
      <c r="E837" s="43" t="n">
        <v>2.28</v>
      </c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7"/>
      <c r="Y837" s="37"/>
      <c r="Z837" s="37"/>
      <c r="AA837" s="37"/>
      <c r="AB837" s="37"/>
      <c r="AC837" s="37"/>
      <c r="AD837" s="37"/>
      <c r="AE837" s="37"/>
      <c r="AF837" s="37"/>
      <c r="AG837" s="37" t="s">
        <v>51</v>
      </c>
      <c r="AH837" s="37" t="n">
        <v>0</v>
      </c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</row>
    <row r="838" customFormat="false" ht="12.8" hidden="false" customHeight="false" outlineLevel="0" collapsed="false">
      <c r="A838" s="38"/>
      <c r="B838" s="39"/>
      <c r="C838" s="41" t="s">
        <v>633</v>
      </c>
      <c r="D838" s="42"/>
      <c r="E838" s="43" t="n">
        <v>0.9</v>
      </c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7"/>
      <c r="Y838" s="37"/>
      <c r="Z838" s="37"/>
      <c r="AA838" s="37"/>
      <c r="AB838" s="37"/>
      <c r="AC838" s="37"/>
      <c r="AD838" s="37"/>
      <c r="AE838" s="37"/>
      <c r="AF838" s="37"/>
      <c r="AG838" s="37" t="s">
        <v>51</v>
      </c>
      <c r="AH838" s="37" t="n">
        <v>0</v>
      </c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</row>
    <row r="839" customFormat="false" ht="12.8" hidden="false" customHeight="false" outlineLevel="0" collapsed="false">
      <c r="A839" s="38"/>
      <c r="B839" s="39"/>
      <c r="C839" s="41" t="s">
        <v>634</v>
      </c>
      <c r="D839" s="42"/>
      <c r="E839" s="43" t="n">
        <v>0.8205</v>
      </c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7"/>
      <c r="Y839" s="37"/>
      <c r="Z839" s="37"/>
      <c r="AA839" s="37"/>
      <c r="AB839" s="37"/>
      <c r="AC839" s="37"/>
      <c r="AD839" s="37"/>
      <c r="AE839" s="37"/>
      <c r="AF839" s="37"/>
      <c r="AG839" s="37" t="s">
        <v>51</v>
      </c>
      <c r="AH839" s="37" t="n">
        <v>0</v>
      </c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</row>
    <row r="840" customFormat="false" ht="12.8" hidden="false" customHeight="false" outlineLevel="0" collapsed="false">
      <c r="A840" s="38"/>
      <c r="B840" s="39"/>
      <c r="C840" s="41" t="s">
        <v>635</v>
      </c>
      <c r="D840" s="42"/>
      <c r="E840" s="43" t="n">
        <v>92.5</v>
      </c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7"/>
      <c r="Y840" s="37"/>
      <c r="Z840" s="37"/>
      <c r="AA840" s="37"/>
      <c r="AB840" s="37"/>
      <c r="AC840" s="37"/>
      <c r="AD840" s="37"/>
      <c r="AE840" s="37"/>
      <c r="AF840" s="37"/>
      <c r="AG840" s="37" t="s">
        <v>51</v>
      </c>
      <c r="AH840" s="37" t="n">
        <v>0</v>
      </c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</row>
    <row r="841" customFormat="false" ht="12.8" hidden="false" customHeight="false" outlineLevel="0" collapsed="false">
      <c r="A841" s="38"/>
      <c r="B841" s="39"/>
      <c r="C841" s="41" t="s">
        <v>636</v>
      </c>
      <c r="D841" s="42"/>
      <c r="E841" s="43" t="n">
        <v>-12.6</v>
      </c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7"/>
      <c r="Y841" s="37"/>
      <c r="Z841" s="37"/>
      <c r="AA841" s="37"/>
      <c r="AB841" s="37"/>
      <c r="AC841" s="37"/>
      <c r="AD841" s="37"/>
      <c r="AE841" s="37"/>
      <c r="AF841" s="37"/>
      <c r="AG841" s="37" t="s">
        <v>51</v>
      </c>
      <c r="AH841" s="37" t="n">
        <v>0</v>
      </c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</row>
    <row r="842" customFormat="false" ht="12.8" hidden="false" customHeight="false" outlineLevel="0" collapsed="false">
      <c r="A842" s="38"/>
      <c r="B842" s="39"/>
      <c r="C842" s="41" t="s">
        <v>637</v>
      </c>
      <c r="D842" s="42"/>
      <c r="E842" s="43" t="n">
        <v>4.83</v>
      </c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7"/>
      <c r="Y842" s="37"/>
      <c r="Z842" s="37"/>
      <c r="AA842" s="37"/>
      <c r="AB842" s="37"/>
      <c r="AC842" s="37"/>
      <c r="AD842" s="37"/>
      <c r="AE842" s="37"/>
      <c r="AF842" s="37"/>
      <c r="AG842" s="37" t="s">
        <v>51</v>
      </c>
      <c r="AH842" s="37" t="n">
        <v>0</v>
      </c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</row>
    <row r="843" customFormat="false" ht="12.8" hidden="false" customHeight="false" outlineLevel="0" collapsed="false">
      <c r="A843" s="38"/>
      <c r="B843" s="39"/>
      <c r="C843" s="41" t="s">
        <v>638</v>
      </c>
      <c r="D843" s="42"/>
      <c r="E843" s="43" t="n">
        <v>111.5</v>
      </c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7"/>
      <c r="Y843" s="37"/>
      <c r="Z843" s="37"/>
      <c r="AA843" s="37"/>
      <c r="AB843" s="37"/>
      <c r="AC843" s="37"/>
      <c r="AD843" s="37"/>
      <c r="AE843" s="37"/>
      <c r="AF843" s="37"/>
      <c r="AG843" s="37" t="s">
        <v>51</v>
      </c>
      <c r="AH843" s="37" t="n">
        <v>0</v>
      </c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</row>
    <row r="844" customFormat="false" ht="12.8" hidden="false" customHeight="false" outlineLevel="0" collapsed="false">
      <c r="A844" s="38"/>
      <c r="B844" s="39"/>
      <c r="C844" s="41" t="s">
        <v>639</v>
      </c>
      <c r="D844" s="42"/>
      <c r="E844" s="43" t="n">
        <v>-4.4</v>
      </c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7"/>
      <c r="Y844" s="37"/>
      <c r="Z844" s="37"/>
      <c r="AA844" s="37"/>
      <c r="AB844" s="37"/>
      <c r="AC844" s="37"/>
      <c r="AD844" s="37"/>
      <c r="AE844" s="37"/>
      <c r="AF844" s="37"/>
      <c r="AG844" s="37" t="s">
        <v>51</v>
      </c>
      <c r="AH844" s="37" t="n">
        <v>0</v>
      </c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</row>
    <row r="845" customFormat="false" ht="12.8" hidden="false" customHeight="false" outlineLevel="0" collapsed="false">
      <c r="A845" s="38"/>
      <c r="B845" s="39"/>
      <c r="C845" s="41" t="s">
        <v>630</v>
      </c>
      <c r="D845" s="42"/>
      <c r="E845" s="43" t="n">
        <v>-2</v>
      </c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7"/>
      <c r="Y845" s="37"/>
      <c r="Z845" s="37"/>
      <c r="AA845" s="37"/>
      <c r="AB845" s="37"/>
      <c r="AC845" s="37"/>
      <c r="AD845" s="37"/>
      <c r="AE845" s="37"/>
      <c r="AF845" s="37"/>
      <c r="AG845" s="37" t="s">
        <v>51</v>
      </c>
      <c r="AH845" s="37" t="n">
        <v>0</v>
      </c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</row>
    <row r="846" customFormat="false" ht="12.8" hidden="false" customHeight="false" outlineLevel="0" collapsed="false">
      <c r="A846" s="38"/>
      <c r="B846" s="39"/>
      <c r="C846" s="41" t="s">
        <v>640</v>
      </c>
      <c r="D846" s="42"/>
      <c r="E846" s="43" t="n">
        <v>-2.6</v>
      </c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7"/>
      <c r="Y846" s="37"/>
      <c r="Z846" s="37"/>
      <c r="AA846" s="37"/>
      <c r="AB846" s="37"/>
      <c r="AC846" s="37"/>
      <c r="AD846" s="37"/>
      <c r="AE846" s="37"/>
      <c r="AF846" s="37"/>
      <c r="AG846" s="37" t="s">
        <v>51</v>
      </c>
      <c r="AH846" s="37" t="n">
        <v>0</v>
      </c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</row>
    <row r="847" customFormat="false" ht="12.8" hidden="false" customHeight="false" outlineLevel="0" collapsed="false">
      <c r="A847" s="38"/>
      <c r="B847" s="39"/>
      <c r="C847" s="41" t="s">
        <v>184</v>
      </c>
      <c r="D847" s="42"/>
      <c r="E847" s="43" t="n">
        <v>-0.9</v>
      </c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7"/>
      <c r="Y847" s="37"/>
      <c r="Z847" s="37"/>
      <c r="AA847" s="37"/>
      <c r="AB847" s="37"/>
      <c r="AC847" s="37"/>
      <c r="AD847" s="37"/>
      <c r="AE847" s="37"/>
      <c r="AF847" s="37"/>
      <c r="AG847" s="37" t="s">
        <v>51</v>
      </c>
      <c r="AH847" s="37" t="n">
        <v>0</v>
      </c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</row>
    <row r="848" customFormat="false" ht="12.8" hidden="false" customHeight="false" outlineLevel="0" collapsed="false">
      <c r="A848" s="38"/>
      <c r="B848" s="39"/>
      <c r="C848" s="41" t="s">
        <v>476</v>
      </c>
      <c r="D848" s="42"/>
      <c r="E848" s="43" t="n">
        <v>-1.8</v>
      </c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7"/>
      <c r="Y848" s="37"/>
      <c r="Z848" s="37"/>
      <c r="AA848" s="37"/>
      <c r="AB848" s="37"/>
      <c r="AC848" s="37"/>
      <c r="AD848" s="37"/>
      <c r="AE848" s="37"/>
      <c r="AF848" s="37"/>
      <c r="AG848" s="37" t="s">
        <v>51</v>
      </c>
      <c r="AH848" s="37" t="n">
        <v>0</v>
      </c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</row>
    <row r="849" customFormat="false" ht="12.8" hidden="false" customHeight="false" outlineLevel="0" collapsed="false">
      <c r="A849" s="38"/>
      <c r="B849" s="39"/>
      <c r="C849" s="41" t="s">
        <v>186</v>
      </c>
      <c r="D849" s="42"/>
      <c r="E849" s="43" t="n">
        <v>-1.8</v>
      </c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7"/>
      <c r="Y849" s="37"/>
      <c r="Z849" s="37"/>
      <c r="AA849" s="37"/>
      <c r="AB849" s="37"/>
      <c r="AC849" s="37"/>
      <c r="AD849" s="37"/>
      <c r="AE849" s="37"/>
      <c r="AF849" s="37"/>
      <c r="AG849" s="37" t="s">
        <v>51</v>
      </c>
      <c r="AH849" s="37" t="n">
        <v>0</v>
      </c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</row>
    <row r="850" customFormat="false" ht="12.8" hidden="false" customHeight="false" outlineLevel="0" collapsed="false">
      <c r="A850" s="38"/>
      <c r="B850" s="39"/>
      <c r="C850" s="41" t="s">
        <v>641</v>
      </c>
      <c r="D850" s="42"/>
      <c r="E850" s="43" t="n">
        <v>0.81</v>
      </c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7"/>
      <c r="Y850" s="37"/>
      <c r="Z850" s="37"/>
      <c r="AA850" s="37"/>
      <c r="AB850" s="37"/>
      <c r="AC850" s="37"/>
      <c r="AD850" s="37"/>
      <c r="AE850" s="37"/>
      <c r="AF850" s="37"/>
      <c r="AG850" s="37" t="s">
        <v>51</v>
      </c>
      <c r="AH850" s="37" t="n">
        <v>0</v>
      </c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</row>
    <row r="851" customFormat="false" ht="12.8" hidden="false" customHeight="false" outlineLevel="0" collapsed="false">
      <c r="A851" s="38"/>
      <c r="B851" s="39"/>
      <c r="C851" s="41" t="s">
        <v>633</v>
      </c>
      <c r="D851" s="42"/>
      <c r="E851" s="43" t="n">
        <v>0.9</v>
      </c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7"/>
      <c r="Y851" s="37"/>
      <c r="Z851" s="37"/>
      <c r="AA851" s="37"/>
      <c r="AB851" s="37"/>
      <c r="AC851" s="37"/>
      <c r="AD851" s="37"/>
      <c r="AE851" s="37"/>
      <c r="AF851" s="37"/>
      <c r="AG851" s="37" t="s">
        <v>51</v>
      </c>
      <c r="AH851" s="37" t="n">
        <v>0</v>
      </c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</row>
    <row r="852" customFormat="false" ht="12.8" hidden="false" customHeight="false" outlineLevel="0" collapsed="false">
      <c r="A852" s="38"/>
      <c r="B852" s="39"/>
      <c r="C852" s="41" t="s">
        <v>642</v>
      </c>
      <c r="D852" s="42"/>
      <c r="E852" s="43" t="n">
        <v>0.93</v>
      </c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7"/>
      <c r="Y852" s="37"/>
      <c r="Z852" s="37"/>
      <c r="AA852" s="37"/>
      <c r="AB852" s="37"/>
      <c r="AC852" s="37"/>
      <c r="AD852" s="37"/>
      <c r="AE852" s="37"/>
      <c r="AF852" s="37"/>
      <c r="AG852" s="37" t="s">
        <v>51</v>
      </c>
      <c r="AH852" s="37" t="n">
        <v>0</v>
      </c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</row>
    <row r="853" customFormat="false" ht="12.8" hidden="false" customHeight="false" outlineLevel="0" collapsed="false">
      <c r="A853" s="38"/>
      <c r="B853" s="39"/>
      <c r="C853" s="41" t="s">
        <v>643</v>
      </c>
      <c r="D853" s="42"/>
      <c r="E853" s="43" t="n">
        <v>0.42</v>
      </c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7"/>
      <c r="Y853" s="37"/>
      <c r="Z853" s="37"/>
      <c r="AA853" s="37"/>
      <c r="AB853" s="37"/>
      <c r="AC853" s="37"/>
      <c r="AD853" s="37"/>
      <c r="AE853" s="37"/>
      <c r="AF853" s="37"/>
      <c r="AG853" s="37" t="s">
        <v>51</v>
      </c>
      <c r="AH853" s="37" t="n">
        <v>0</v>
      </c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</row>
    <row r="854" customFormat="false" ht="12.8" hidden="false" customHeight="false" outlineLevel="0" collapsed="false">
      <c r="A854" s="38"/>
      <c r="B854" s="39"/>
      <c r="C854" s="41" t="s">
        <v>644</v>
      </c>
      <c r="D854" s="42"/>
      <c r="E854" s="43" t="n">
        <v>0.69</v>
      </c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7"/>
      <c r="Y854" s="37"/>
      <c r="Z854" s="37"/>
      <c r="AA854" s="37"/>
      <c r="AB854" s="37"/>
      <c r="AC854" s="37"/>
      <c r="AD854" s="37"/>
      <c r="AE854" s="37"/>
      <c r="AF854" s="37"/>
      <c r="AG854" s="37" t="s">
        <v>51</v>
      </c>
      <c r="AH854" s="37" t="n">
        <v>0</v>
      </c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</row>
    <row r="855" customFormat="false" ht="12.8" hidden="false" customHeight="false" outlineLevel="0" collapsed="false">
      <c r="A855" s="38"/>
      <c r="B855" s="39"/>
      <c r="C855" s="41" t="s">
        <v>645</v>
      </c>
      <c r="D855" s="42"/>
      <c r="E855" s="43" t="n">
        <v>0.57</v>
      </c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7"/>
      <c r="Y855" s="37"/>
      <c r="Z855" s="37"/>
      <c r="AA855" s="37"/>
      <c r="AB855" s="37"/>
      <c r="AC855" s="37"/>
      <c r="AD855" s="37"/>
      <c r="AE855" s="37"/>
      <c r="AF855" s="37"/>
      <c r="AG855" s="37" t="s">
        <v>51</v>
      </c>
      <c r="AH855" s="37" t="n">
        <v>0</v>
      </c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</row>
    <row r="856" customFormat="false" ht="12.8" hidden="false" customHeight="false" outlineLevel="0" collapsed="false">
      <c r="A856" s="38"/>
      <c r="B856" s="39"/>
      <c r="C856" s="41" t="s">
        <v>649</v>
      </c>
      <c r="D856" s="42"/>
      <c r="E856" s="43" t="n">
        <v>10.854</v>
      </c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7"/>
      <c r="Y856" s="37"/>
      <c r="Z856" s="37"/>
      <c r="AA856" s="37"/>
      <c r="AB856" s="37"/>
      <c r="AC856" s="37"/>
      <c r="AD856" s="37"/>
      <c r="AE856" s="37"/>
      <c r="AF856" s="37"/>
      <c r="AG856" s="37" t="s">
        <v>51</v>
      </c>
      <c r="AH856" s="37" t="n">
        <v>0</v>
      </c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</row>
    <row r="857" customFormat="false" ht="12.8" hidden="false" customHeight="false" outlineLevel="0" collapsed="false">
      <c r="A857" s="38"/>
      <c r="B857" s="39"/>
      <c r="C857" s="41" t="s">
        <v>673</v>
      </c>
      <c r="D857" s="42"/>
      <c r="E857" s="43" t="n">
        <v>54.88075</v>
      </c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7"/>
      <c r="Y857" s="37"/>
      <c r="Z857" s="37"/>
      <c r="AA857" s="37"/>
      <c r="AB857" s="37"/>
      <c r="AC857" s="37"/>
      <c r="AD857" s="37"/>
      <c r="AE857" s="37"/>
      <c r="AF857" s="37"/>
      <c r="AG857" s="37" t="s">
        <v>51</v>
      </c>
      <c r="AH857" s="37" t="n">
        <v>0</v>
      </c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</row>
    <row r="858" customFormat="false" ht="19.4" hidden="false" customHeight="false" outlineLevel="0" collapsed="false">
      <c r="A858" s="28" t="n">
        <v>108</v>
      </c>
      <c r="B858" s="29" t="s">
        <v>674</v>
      </c>
      <c r="C858" s="30" t="s">
        <v>675</v>
      </c>
      <c r="D858" s="31" t="s">
        <v>43</v>
      </c>
      <c r="E858" s="32" t="n">
        <v>54.88075</v>
      </c>
      <c r="F858" s="33"/>
      <c r="G858" s="34" t="n">
        <f aca="false">ROUND(E858*F858,2)</f>
        <v>0</v>
      </c>
      <c r="H858" s="33"/>
      <c r="I858" s="34" t="n">
        <f aca="false">ROUND(E858*H858,2)</f>
        <v>0</v>
      </c>
      <c r="J858" s="33"/>
      <c r="K858" s="34" t="n">
        <f aca="false">ROUND(E858*J858,2)</f>
        <v>0</v>
      </c>
      <c r="L858" s="34" t="n">
        <v>21</v>
      </c>
      <c r="M858" s="34" t="n">
        <f aca="false">G858*(1+L858/100)</f>
        <v>0</v>
      </c>
      <c r="N858" s="34" t="n">
        <v>0.00618</v>
      </c>
      <c r="O858" s="34" t="n">
        <f aca="false">ROUND(E858*N858,2)</f>
        <v>0.34</v>
      </c>
      <c r="P858" s="34" t="n">
        <v>0</v>
      </c>
      <c r="Q858" s="34" t="n">
        <f aca="false">ROUND(E858*P858,2)</f>
        <v>0</v>
      </c>
      <c r="R858" s="34" t="s">
        <v>94</v>
      </c>
      <c r="S858" s="34" t="s">
        <v>45</v>
      </c>
      <c r="T858" s="35" t="s">
        <v>46</v>
      </c>
      <c r="U858" s="36" t="n">
        <v>0.5</v>
      </c>
      <c r="V858" s="36" t="n">
        <f aca="false">ROUND(E858*U858,2)</f>
        <v>27.44</v>
      </c>
      <c r="W858" s="36"/>
      <c r="X858" s="37"/>
      <c r="Y858" s="37"/>
      <c r="Z858" s="37"/>
      <c r="AA858" s="37"/>
      <c r="AB858" s="37"/>
      <c r="AC858" s="37"/>
      <c r="AD858" s="37"/>
      <c r="AE858" s="37"/>
      <c r="AF858" s="37"/>
      <c r="AG858" s="37" t="s">
        <v>47</v>
      </c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</row>
    <row r="859" customFormat="false" ht="12.8" hidden="false" customHeight="false" outlineLevel="0" collapsed="false">
      <c r="A859" s="38"/>
      <c r="B859" s="39"/>
      <c r="C859" s="41" t="s">
        <v>676</v>
      </c>
      <c r="D859" s="42"/>
      <c r="E859" s="43" t="n">
        <v>19.4805</v>
      </c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7"/>
      <c r="Y859" s="37"/>
      <c r="Z859" s="37"/>
      <c r="AA859" s="37"/>
      <c r="AB859" s="37"/>
      <c r="AC859" s="37"/>
      <c r="AD859" s="37"/>
      <c r="AE859" s="37"/>
      <c r="AF859" s="37"/>
      <c r="AG859" s="37" t="s">
        <v>51</v>
      </c>
      <c r="AH859" s="37" t="n">
        <v>0</v>
      </c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</row>
    <row r="860" customFormat="false" ht="12.8" hidden="false" customHeight="false" outlineLevel="0" collapsed="false">
      <c r="A860" s="38"/>
      <c r="B860" s="39"/>
      <c r="C860" s="41" t="s">
        <v>677</v>
      </c>
      <c r="D860" s="42"/>
      <c r="E860" s="43" t="n">
        <v>5.2022</v>
      </c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7"/>
      <c r="Y860" s="37"/>
      <c r="Z860" s="37"/>
      <c r="AA860" s="37"/>
      <c r="AB860" s="37"/>
      <c r="AC860" s="37"/>
      <c r="AD860" s="37"/>
      <c r="AE860" s="37"/>
      <c r="AF860" s="37"/>
      <c r="AG860" s="37" t="s">
        <v>51</v>
      </c>
      <c r="AH860" s="37" t="n">
        <v>0</v>
      </c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</row>
    <row r="861" customFormat="false" ht="12.8" hidden="false" customHeight="false" outlineLevel="0" collapsed="false">
      <c r="A861" s="38"/>
      <c r="B861" s="39"/>
      <c r="C861" s="41" t="s">
        <v>678</v>
      </c>
      <c r="D861" s="42"/>
      <c r="E861" s="43" t="n">
        <v>5.40225</v>
      </c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7"/>
      <c r="Y861" s="37"/>
      <c r="Z861" s="37"/>
      <c r="AA861" s="37"/>
      <c r="AB861" s="37"/>
      <c r="AC861" s="37"/>
      <c r="AD861" s="37"/>
      <c r="AE861" s="37"/>
      <c r="AF861" s="37"/>
      <c r="AG861" s="37" t="s">
        <v>51</v>
      </c>
      <c r="AH861" s="37" t="n">
        <v>0</v>
      </c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</row>
    <row r="862" customFormat="false" ht="12.8" hidden="false" customHeight="false" outlineLevel="0" collapsed="false">
      <c r="A862" s="38"/>
      <c r="B862" s="39"/>
      <c r="C862" s="41" t="s">
        <v>679</v>
      </c>
      <c r="D862" s="42"/>
      <c r="E862" s="43" t="n">
        <v>1.5525</v>
      </c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7"/>
      <c r="Y862" s="37"/>
      <c r="Z862" s="37"/>
      <c r="AA862" s="37"/>
      <c r="AB862" s="37"/>
      <c r="AC862" s="37"/>
      <c r="AD862" s="37"/>
      <c r="AE862" s="37"/>
      <c r="AF862" s="37"/>
      <c r="AG862" s="37" t="s">
        <v>51</v>
      </c>
      <c r="AH862" s="37" t="n">
        <v>0</v>
      </c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</row>
    <row r="863" customFormat="false" ht="12.8" hidden="false" customHeight="false" outlineLevel="0" collapsed="false">
      <c r="A863" s="38"/>
      <c r="B863" s="39"/>
      <c r="C863" s="41" t="s">
        <v>680</v>
      </c>
      <c r="D863" s="42"/>
      <c r="E863" s="43" t="n">
        <v>5.3792</v>
      </c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7"/>
      <c r="Y863" s="37"/>
      <c r="Z863" s="37"/>
      <c r="AA863" s="37"/>
      <c r="AB863" s="37"/>
      <c r="AC863" s="37"/>
      <c r="AD863" s="37"/>
      <c r="AE863" s="37"/>
      <c r="AF863" s="37"/>
      <c r="AG863" s="37" t="s">
        <v>51</v>
      </c>
      <c r="AH863" s="37" t="n">
        <v>0</v>
      </c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</row>
    <row r="864" customFormat="false" ht="12.8" hidden="false" customHeight="false" outlineLevel="0" collapsed="false">
      <c r="A864" s="38"/>
      <c r="B864" s="39"/>
      <c r="C864" s="41" t="s">
        <v>681</v>
      </c>
      <c r="D864" s="42"/>
      <c r="E864" s="43" t="n">
        <v>8.1921</v>
      </c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7"/>
      <c r="Y864" s="37"/>
      <c r="Z864" s="37"/>
      <c r="AA864" s="37"/>
      <c r="AB864" s="37"/>
      <c r="AC864" s="37"/>
      <c r="AD864" s="37"/>
      <c r="AE864" s="37"/>
      <c r="AF864" s="37"/>
      <c r="AG864" s="37" t="s">
        <v>51</v>
      </c>
      <c r="AH864" s="37" t="n">
        <v>0</v>
      </c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</row>
    <row r="865" customFormat="false" ht="12.8" hidden="false" customHeight="false" outlineLevel="0" collapsed="false">
      <c r="A865" s="38"/>
      <c r="B865" s="39"/>
      <c r="C865" s="41" t="s">
        <v>682</v>
      </c>
      <c r="D865" s="42"/>
      <c r="E865" s="43" t="n">
        <v>4.6128</v>
      </c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7"/>
      <c r="Y865" s="37"/>
      <c r="Z865" s="37"/>
      <c r="AA865" s="37"/>
      <c r="AB865" s="37"/>
      <c r="AC865" s="37"/>
      <c r="AD865" s="37"/>
      <c r="AE865" s="37"/>
      <c r="AF865" s="37"/>
      <c r="AG865" s="37" t="s">
        <v>51</v>
      </c>
      <c r="AH865" s="37" t="n">
        <v>0</v>
      </c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</row>
    <row r="866" customFormat="false" ht="12.8" hidden="false" customHeight="false" outlineLevel="0" collapsed="false">
      <c r="A866" s="38"/>
      <c r="B866" s="39"/>
      <c r="C866" s="41" t="s">
        <v>683</v>
      </c>
      <c r="D866" s="42"/>
      <c r="E866" s="43" t="n">
        <v>5.0592</v>
      </c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7"/>
      <c r="Y866" s="37"/>
      <c r="Z866" s="37"/>
      <c r="AA866" s="37"/>
      <c r="AB866" s="37"/>
      <c r="AC866" s="37"/>
      <c r="AD866" s="37"/>
      <c r="AE866" s="37"/>
      <c r="AF866" s="37"/>
      <c r="AG866" s="37" t="s">
        <v>51</v>
      </c>
      <c r="AH866" s="37" t="n">
        <v>0</v>
      </c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</row>
    <row r="867" customFormat="false" ht="12.8" hidden="false" customHeight="false" outlineLevel="0" collapsed="false">
      <c r="A867" s="28" t="n">
        <v>109</v>
      </c>
      <c r="B867" s="29" t="s">
        <v>684</v>
      </c>
      <c r="C867" s="30" t="s">
        <v>685</v>
      </c>
      <c r="D867" s="31" t="s">
        <v>228</v>
      </c>
      <c r="E867" s="32" t="n">
        <v>160.34</v>
      </c>
      <c r="F867" s="33"/>
      <c r="G867" s="34" t="n">
        <f aca="false">ROUND(E867*F867,2)</f>
        <v>0</v>
      </c>
      <c r="H867" s="33"/>
      <c r="I867" s="34" t="n">
        <f aca="false">ROUND(E867*H867,2)</f>
        <v>0</v>
      </c>
      <c r="J867" s="33"/>
      <c r="K867" s="34" t="n">
        <f aca="false">ROUND(E867*J867,2)</f>
        <v>0</v>
      </c>
      <c r="L867" s="34" t="n">
        <v>21</v>
      </c>
      <c r="M867" s="34" t="n">
        <f aca="false">G867*(1+L867/100)</f>
        <v>0</v>
      </c>
      <c r="N867" s="34" t="n">
        <v>0.00045</v>
      </c>
      <c r="O867" s="34" t="n">
        <f aca="false">ROUND(E867*N867,2)</f>
        <v>0.07</v>
      </c>
      <c r="P867" s="34" t="n">
        <v>0</v>
      </c>
      <c r="Q867" s="34" t="n">
        <f aca="false">ROUND(E867*P867,2)</f>
        <v>0</v>
      </c>
      <c r="R867" s="34" t="s">
        <v>94</v>
      </c>
      <c r="S867" s="34" t="s">
        <v>45</v>
      </c>
      <c r="T867" s="35" t="s">
        <v>46</v>
      </c>
      <c r="U867" s="36" t="n">
        <v>0</v>
      </c>
      <c r="V867" s="36" t="n">
        <f aca="false">ROUND(E867*U867,2)</f>
        <v>0</v>
      </c>
      <c r="W867" s="36"/>
      <c r="X867" s="37"/>
      <c r="Y867" s="37"/>
      <c r="Z867" s="37"/>
      <c r="AA867" s="37"/>
      <c r="AB867" s="37"/>
      <c r="AC867" s="37"/>
      <c r="AD867" s="37"/>
      <c r="AE867" s="37"/>
      <c r="AF867" s="37"/>
      <c r="AG867" s="37" t="s">
        <v>47</v>
      </c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</row>
    <row r="868" customFormat="false" ht="12.8" hidden="false" customHeight="false" outlineLevel="0" collapsed="false">
      <c r="A868" s="38"/>
      <c r="B868" s="39"/>
      <c r="C868" s="41" t="s">
        <v>553</v>
      </c>
      <c r="D868" s="42"/>
      <c r="E868" s="43" t="n">
        <v>12</v>
      </c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7"/>
      <c r="Y868" s="37"/>
      <c r="Z868" s="37"/>
      <c r="AA868" s="37"/>
      <c r="AB868" s="37"/>
      <c r="AC868" s="37"/>
      <c r="AD868" s="37"/>
      <c r="AE868" s="37"/>
      <c r="AF868" s="37"/>
      <c r="AG868" s="37" t="s">
        <v>51</v>
      </c>
      <c r="AH868" s="37" t="n">
        <v>0</v>
      </c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</row>
    <row r="869" customFormat="false" ht="12.8" hidden="false" customHeight="false" outlineLevel="0" collapsed="false">
      <c r="A869" s="38"/>
      <c r="B869" s="39"/>
      <c r="C869" s="41" t="s">
        <v>554</v>
      </c>
      <c r="D869" s="42"/>
      <c r="E869" s="43" t="n">
        <v>7.6</v>
      </c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7"/>
      <c r="Y869" s="37"/>
      <c r="Z869" s="37"/>
      <c r="AA869" s="37"/>
      <c r="AB869" s="37"/>
      <c r="AC869" s="37"/>
      <c r="AD869" s="37"/>
      <c r="AE869" s="37"/>
      <c r="AF869" s="37"/>
      <c r="AG869" s="37" t="s">
        <v>51</v>
      </c>
      <c r="AH869" s="37" t="n">
        <v>0</v>
      </c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</row>
    <row r="870" customFormat="false" ht="12.8" hidden="false" customHeight="false" outlineLevel="0" collapsed="false">
      <c r="A870" s="38"/>
      <c r="B870" s="39"/>
      <c r="C870" s="41" t="s">
        <v>555</v>
      </c>
      <c r="D870" s="42"/>
      <c r="E870" s="43" t="n">
        <v>32.2</v>
      </c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7"/>
      <c r="Y870" s="37"/>
      <c r="Z870" s="37"/>
      <c r="AA870" s="37"/>
      <c r="AB870" s="37"/>
      <c r="AC870" s="37"/>
      <c r="AD870" s="37"/>
      <c r="AE870" s="37"/>
      <c r="AF870" s="37"/>
      <c r="AG870" s="37" t="s">
        <v>51</v>
      </c>
      <c r="AH870" s="37" t="n">
        <v>0</v>
      </c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</row>
    <row r="871" customFormat="false" ht="12.8" hidden="false" customHeight="false" outlineLevel="0" collapsed="false">
      <c r="A871" s="38"/>
      <c r="B871" s="39"/>
      <c r="C871" s="41" t="s">
        <v>556</v>
      </c>
      <c r="D871" s="42"/>
      <c r="E871" s="43" t="n">
        <v>10.94</v>
      </c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7"/>
      <c r="Y871" s="37"/>
      <c r="Z871" s="37"/>
      <c r="AA871" s="37"/>
      <c r="AB871" s="37"/>
      <c r="AC871" s="37"/>
      <c r="AD871" s="37"/>
      <c r="AE871" s="37"/>
      <c r="AF871" s="37"/>
      <c r="AG871" s="37" t="s">
        <v>51</v>
      </c>
      <c r="AH871" s="37" t="n">
        <v>0</v>
      </c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</row>
    <row r="872" customFormat="false" ht="12.8" hidden="false" customHeight="false" outlineLevel="0" collapsed="false">
      <c r="A872" s="38"/>
      <c r="B872" s="39"/>
      <c r="C872" s="41" t="s">
        <v>557</v>
      </c>
      <c r="D872" s="42"/>
      <c r="E872" s="43" t="n">
        <v>5.4</v>
      </c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7"/>
      <c r="Y872" s="37"/>
      <c r="Z872" s="37"/>
      <c r="AA872" s="37"/>
      <c r="AB872" s="37"/>
      <c r="AC872" s="37"/>
      <c r="AD872" s="37"/>
      <c r="AE872" s="37"/>
      <c r="AF872" s="37"/>
      <c r="AG872" s="37" t="s">
        <v>51</v>
      </c>
      <c r="AH872" s="37" t="n">
        <v>0</v>
      </c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</row>
    <row r="873" customFormat="false" ht="12.8" hidden="false" customHeight="false" outlineLevel="0" collapsed="false">
      <c r="A873" s="38"/>
      <c r="B873" s="39"/>
      <c r="C873" s="41" t="s">
        <v>558</v>
      </c>
      <c r="D873" s="42"/>
      <c r="E873" s="43" t="n">
        <v>19.2</v>
      </c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7"/>
      <c r="Y873" s="37"/>
      <c r="Z873" s="37"/>
      <c r="AA873" s="37"/>
      <c r="AB873" s="37"/>
      <c r="AC873" s="37"/>
      <c r="AD873" s="37"/>
      <c r="AE873" s="37"/>
      <c r="AF873" s="37"/>
      <c r="AG873" s="37" t="s">
        <v>51</v>
      </c>
      <c r="AH873" s="37" t="n">
        <v>0</v>
      </c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</row>
    <row r="874" customFormat="false" ht="12.8" hidden="false" customHeight="false" outlineLevel="0" collapsed="false">
      <c r="A874" s="38"/>
      <c r="B874" s="39"/>
      <c r="C874" s="41" t="s">
        <v>559</v>
      </c>
      <c r="D874" s="42"/>
      <c r="E874" s="43" t="n">
        <v>7.6</v>
      </c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7"/>
      <c r="Y874" s="37"/>
      <c r="Z874" s="37"/>
      <c r="AA874" s="37"/>
      <c r="AB874" s="37"/>
      <c r="AC874" s="37"/>
      <c r="AD874" s="37"/>
      <c r="AE874" s="37"/>
      <c r="AF874" s="37"/>
      <c r="AG874" s="37" t="s">
        <v>51</v>
      </c>
      <c r="AH874" s="37" t="n">
        <v>0</v>
      </c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</row>
    <row r="875" customFormat="false" ht="12.8" hidden="false" customHeight="false" outlineLevel="0" collapsed="false">
      <c r="A875" s="38"/>
      <c r="B875" s="39"/>
      <c r="C875" s="41" t="s">
        <v>560</v>
      </c>
      <c r="D875" s="42"/>
      <c r="E875" s="43" t="n">
        <v>46</v>
      </c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7"/>
      <c r="Y875" s="37"/>
      <c r="Z875" s="37"/>
      <c r="AA875" s="37"/>
      <c r="AB875" s="37"/>
      <c r="AC875" s="37"/>
      <c r="AD875" s="37"/>
      <c r="AE875" s="37"/>
      <c r="AF875" s="37"/>
      <c r="AG875" s="37" t="s">
        <v>51</v>
      </c>
      <c r="AH875" s="37" t="n">
        <v>0</v>
      </c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</row>
    <row r="876" customFormat="false" ht="12.8" hidden="false" customHeight="false" outlineLevel="0" collapsed="false">
      <c r="A876" s="38"/>
      <c r="B876" s="39"/>
      <c r="C876" s="41" t="s">
        <v>561</v>
      </c>
      <c r="D876" s="42"/>
      <c r="E876" s="43" t="n">
        <v>3.8</v>
      </c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7"/>
      <c r="Y876" s="37"/>
      <c r="Z876" s="37"/>
      <c r="AA876" s="37"/>
      <c r="AB876" s="37"/>
      <c r="AC876" s="37"/>
      <c r="AD876" s="37"/>
      <c r="AE876" s="37"/>
      <c r="AF876" s="37"/>
      <c r="AG876" s="37" t="s">
        <v>51</v>
      </c>
      <c r="AH876" s="37" t="n">
        <v>0</v>
      </c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</row>
    <row r="877" customFormat="false" ht="12.8" hidden="false" customHeight="false" outlineLevel="0" collapsed="false">
      <c r="A877" s="38"/>
      <c r="B877" s="39"/>
      <c r="C877" s="41" t="s">
        <v>562</v>
      </c>
      <c r="D877" s="42"/>
      <c r="E877" s="43" t="n">
        <v>6.4</v>
      </c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7"/>
      <c r="Y877" s="37"/>
      <c r="Z877" s="37"/>
      <c r="AA877" s="37"/>
      <c r="AB877" s="37"/>
      <c r="AC877" s="37"/>
      <c r="AD877" s="37"/>
      <c r="AE877" s="37"/>
      <c r="AF877" s="37"/>
      <c r="AG877" s="37" t="s">
        <v>51</v>
      </c>
      <c r="AH877" s="37" t="n">
        <v>0</v>
      </c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</row>
    <row r="878" customFormat="false" ht="12.8" hidden="false" customHeight="false" outlineLevel="0" collapsed="false">
      <c r="A878" s="38"/>
      <c r="B878" s="39"/>
      <c r="C878" s="41" t="s">
        <v>563</v>
      </c>
      <c r="D878" s="42"/>
      <c r="E878" s="43" t="n">
        <v>2.8</v>
      </c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7"/>
      <c r="Y878" s="37"/>
      <c r="Z878" s="37"/>
      <c r="AA878" s="37"/>
      <c r="AB878" s="37"/>
      <c r="AC878" s="37"/>
      <c r="AD878" s="37"/>
      <c r="AE878" s="37"/>
      <c r="AF878" s="37"/>
      <c r="AG878" s="37" t="s">
        <v>51</v>
      </c>
      <c r="AH878" s="37" t="n">
        <v>0</v>
      </c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</row>
    <row r="879" customFormat="false" ht="12.8" hidden="false" customHeight="false" outlineLevel="0" collapsed="false">
      <c r="A879" s="38"/>
      <c r="B879" s="39"/>
      <c r="C879" s="41" t="s">
        <v>564</v>
      </c>
      <c r="D879" s="42"/>
      <c r="E879" s="43" t="n">
        <v>6.4</v>
      </c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7"/>
      <c r="Y879" s="37"/>
      <c r="Z879" s="37"/>
      <c r="AA879" s="37"/>
      <c r="AB879" s="37"/>
      <c r="AC879" s="37"/>
      <c r="AD879" s="37"/>
      <c r="AE879" s="37"/>
      <c r="AF879" s="37"/>
      <c r="AG879" s="37" t="s">
        <v>51</v>
      </c>
      <c r="AH879" s="37" t="n">
        <v>0</v>
      </c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</row>
    <row r="880" customFormat="false" ht="12.8" hidden="false" customHeight="false" outlineLevel="0" collapsed="false">
      <c r="A880" s="20" t="s">
        <v>37</v>
      </c>
      <c r="B880" s="21" t="s">
        <v>686</v>
      </c>
      <c r="C880" s="22" t="s">
        <v>687</v>
      </c>
      <c r="D880" s="23"/>
      <c r="E880" s="24"/>
      <c r="F880" s="25"/>
      <c r="G880" s="25" t="n">
        <f aca="false">SUMIF(AG881:AG949,"&lt;&gt;NOR",G881:G949)</f>
        <v>0</v>
      </c>
      <c r="H880" s="25"/>
      <c r="I880" s="25" t="n">
        <f aca="false">SUM(I881:I949)</f>
        <v>0</v>
      </c>
      <c r="J880" s="25"/>
      <c r="K880" s="25" t="n">
        <f aca="false">SUM(K881:K949)</f>
        <v>0</v>
      </c>
      <c r="L880" s="25"/>
      <c r="M880" s="25" t="n">
        <f aca="false">SUM(M881:M949)</f>
        <v>0</v>
      </c>
      <c r="N880" s="25"/>
      <c r="O880" s="25" t="n">
        <f aca="false">SUM(O881:O949)</f>
        <v>62.85</v>
      </c>
      <c r="P880" s="25"/>
      <c r="Q880" s="25" t="n">
        <f aca="false">SUM(Q881:Q949)</f>
        <v>0</v>
      </c>
      <c r="R880" s="25"/>
      <c r="S880" s="25"/>
      <c r="T880" s="26"/>
      <c r="U880" s="27"/>
      <c r="V880" s="27" t="n">
        <f aca="false">SUM(V881:V949)</f>
        <v>153.18</v>
      </c>
      <c r="W880" s="27"/>
      <c r="AG880" s="0" t="s">
        <v>40</v>
      </c>
    </row>
    <row r="881" customFormat="false" ht="12.8" hidden="false" customHeight="false" outlineLevel="0" collapsed="false">
      <c r="A881" s="28" t="n">
        <v>110</v>
      </c>
      <c r="B881" s="29" t="s">
        <v>688</v>
      </c>
      <c r="C881" s="30" t="s">
        <v>689</v>
      </c>
      <c r="D881" s="31" t="s">
        <v>43</v>
      </c>
      <c r="E881" s="32" t="n">
        <v>401.4</v>
      </c>
      <c r="F881" s="33"/>
      <c r="G881" s="34" t="n">
        <f aca="false">ROUND(E881*F881,2)</f>
        <v>0</v>
      </c>
      <c r="H881" s="33"/>
      <c r="I881" s="34" t="n">
        <f aca="false">ROUND(E881*H881,2)</f>
        <v>0</v>
      </c>
      <c r="J881" s="33"/>
      <c r="K881" s="34" t="n">
        <f aca="false">ROUND(E881*J881,2)</f>
        <v>0</v>
      </c>
      <c r="L881" s="34" t="n">
        <v>21</v>
      </c>
      <c r="M881" s="34" t="n">
        <f aca="false">G881*(1+L881/100)</f>
        <v>0</v>
      </c>
      <c r="N881" s="34" t="n">
        <v>0</v>
      </c>
      <c r="O881" s="34" t="n">
        <f aca="false">ROUND(E881*N881,2)</f>
        <v>0</v>
      </c>
      <c r="P881" s="34" t="n">
        <v>0</v>
      </c>
      <c r="Q881" s="34" t="n">
        <f aca="false">ROUND(E881*P881,2)</f>
        <v>0</v>
      </c>
      <c r="R881" s="34"/>
      <c r="S881" s="34" t="s">
        <v>146</v>
      </c>
      <c r="T881" s="35" t="s">
        <v>147</v>
      </c>
      <c r="U881" s="36" t="n">
        <v>0.178</v>
      </c>
      <c r="V881" s="36" t="n">
        <f aca="false">ROUND(E881*U881,2)</f>
        <v>71.45</v>
      </c>
      <c r="W881" s="36"/>
      <c r="X881" s="37"/>
      <c r="Y881" s="37"/>
      <c r="Z881" s="37"/>
      <c r="AA881" s="37"/>
      <c r="AB881" s="37"/>
      <c r="AC881" s="37"/>
      <c r="AD881" s="37"/>
      <c r="AE881" s="37"/>
      <c r="AF881" s="37"/>
      <c r="AG881" s="37" t="s">
        <v>47</v>
      </c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</row>
    <row r="882" customFormat="false" ht="12.8" hidden="false" customHeight="false" outlineLevel="0" collapsed="false">
      <c r="A882" s="38"/>
      <c r="B882" s="39"/>
      <c r="C882" s="41" t="s">
        <v>364</v>
      </c>
      <c r="D882" s="42"/>
      <c r="E882" s="4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7"/>
      <c r="Y882" s="37"/>
      <c r="Z882" s="37"/>
      <c r="AA882" s="37"/>
      <c r="AB882" s="37"/>
      <c r="AC882" s="37"/>
      <c r="AD882" s="37"/>
      <c r="AE882" s="37"/>
      <c r="AF882" s="37"/>
      <c r="AG882" s="37" t="s">
        <v>51</v>
      </c>
      <c r="AH882" s="37" t="n">
        <v>0</v>
      </c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</row>
    <row r="883" customFormat="false" ht="12.8" hidden="false" customHeight="false" outlineLevel="0" collapsed="false">
      <c r="A883" s="38"/>
      <c r="B883" s="39"/>
      <c r="C883" s="41" t="s">
        <v>568</v>
      </c>
      <c r="D883" s="42"/>
      <c r="E883" s="43" t="n">
        <v>16.1</v>
      </c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7"/>
      <c r="Y883" s="37"/>
      <c r="Z883" s="37"/>
      <c r="AA883" s="37"/>
      <c r="AB883" s="37"/>
      <c r="AC883" s="37"/>
      <c r="AD883" s="37"/>
      <c r="AE883" s="37"/>
      <c r="AF883" s="37"/>
      <c r="AG883" s="37" t="s">
        <v>51</v>
      </c>
      <c r="AH883" s="37" t="n">
        <v>0</v>
      </c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</row>
    <row r="884" customFormat="false" ht="12.8" hidden="false" customHeight="false" outlineLevel="0" collapsed="false">
      <c r="A884" s="38"/>
      <c r="B884" s="39"/>
      <c r="C884" s="41" t="s">
        <v>371</v>
      </c>
      <c r="D884" s="42"/>
      <c r="E884" s="43" t="n">
        <v>1.5</v>
      </c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7"/>
      <c r="Y884" s="37"/>
      <c r="Z884" s="37"/>
      <c r="AA884" s="37"/>
      <c r="AB884" s="37"/>
      <c r="AC884" s="37"/>
      <c r="AD884" s="37"/>
      <c r="AE884" s="37"/>
      <c r="AF884" s="37"/>
      <c r="AG884" s="37" t="s">
        <v>51</v>
      </c>
      <c r="AH884" s="37" t="n">
        <v>0</v>
      </c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</row>
    <row r="885" customFormat="false" ht="12.8" hidden="false" customHeight="false" outlineLevel="0" collapsed="false">
      <c r="A885" s="38"/>
      <c r="B885" s="39"/>
      <c r="C885" s="41" t="s">
        <v>372</v>
      </c>
      <c r="D885" s="42"/>
      <c r="E885" s="43" t="n">
        <v>2</v>
      </c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7"/>
      <c r="Y885" s="37"/>
      <c r="Z885" s="37"/>
      <c r="AA885" s="37"/>
      <c r="AB885" s="37"/>
      <c r="AC885" s="37"/>
      <c r="AD885" s="37"/>
      <c r="AE885" s="37"/>
      <c r="AF885" s="37"/>
      <c r="AG885" s="37" t="s">
        <v>51</v>
      </c>
      <c r="AH885" s="37" t="n">
        <v>0</v>
      </c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</row>
    <row r="886" customFormat="false" ht="12.8" hidden="false" customHeight="false" outlineLevel="0" collapsed="false">
      <c r="A886" s="38"/>
      <c r="B886" s="39"/>
      <c r="C886" s="41" t="s">
        <v>365</v>
      </c>
      <c r="D886" s="42"/>
      <c r="E886" s="43" t="n">
        <v>29.8</v>
      </c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7"/>
      <c r="Y886" s="37"/>
      <c r="Z886" s="37"/>
      <c r="AA886" s="37"/>
      <c r="AB886" s="37"/>
      <c r="AC886" s="37"/>
      <c r="AD886" s="37"/>
      <c r="AE886" s="37"/>
      <c r="AF886" s="37"/>
      <c r="AG886" s="37" t="s">
        <v>51</v>
      </c>
      <c r="AH886" s="37" t="n">
        <v>0</v>
      </c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</row>
    <row r="887" customFormat="false" ht="12.8" hidden="false" customHeight="false" outlineLevel="0" collapsed="false">
      <c r="A887" s="38"/>
      <c r="B887" s="39"/>
      <c r="C887" s="41" t="s">
        <v>373</v>
      </c>
      <c r="D887" s="42"/>
      <c r="E887" s="43" t="n">
        <v>1.9</v>
      </c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7"/>
      <c r="Y887" s="37"/>
      <c r="Z887" s="37"/>
      <c r="AA887" s="37"/>
      <c r="AB887" s="37"/>
      <c r="AC887" s="37"/>
      <c r="AD887" s="37"/>
      <c r="AE887" s="37"/>
      <c r="AF887" s="37"/>
      <c r="AG887" s="37" t="s">
        <v>51</v>
      </c>
      <c r="AH887" s="37" t="n">
        <v>0</v>
      </c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</row>
    <row r="888" customFormat="false" ht="12.8" hidden="false" customHeight="false" outlineLevel="0" collapsed="false">
      <c r="A888" s="38"/>
      <c r="B888" s="39"/>
      <c r="C888" s="41" t="s">
        <v>569</v>
      </c>
      <c r="D888" s="42"/>
      <c r="E888" s="43" t="n">
        <v>6.5</v>
      </c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7"/>
      <c r="Y888" s="37"/>
      <c r="Z888" s="37"/>
      <c r="AA888" s="37"/>
      <c r="AB888" s="37"/>
      <c r="AC888" s="37"/>
      <c r="AD888" s="37"/>
      <c r="AE888" s="37"/>
      <c r="AF888" s="37"/>
      <c r="AG888" s="37" t="s">
        <v>51</v>
      </c>
      <c r="AH888" s="37" t="n">
        <v>0</v>
      </c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</row>
    <row r="889" customFormat="false" ht="12.8" hidden="false" customHeight="false" outlineLevel="0" collapsed="false">
      <c r="A889" s="38"/>
      <c r="B889" s="39"/>
      <c r="C889" s="41" t="s">
        <v>366</v>
      </c>
      <c r="D889" s="42"/>
      <c r="E889" s="43" t="n">
        <v>4</v>
      </c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7"/>
      <c r="Y889" s="37"/>
      <c r="Z889" s="37"/>
      <c r="AA889" s="37"/>
      <c r="AB889" s="37"/>
      <c r="AC889" s="37"/>
      <c r="AD889" s="37"/>
      <c r="AE889" s="37"/>
      <c r="AF889" s="37"/>
      <c r="AG889" s="37" t="s">
        <v>51</v>
      </c>
      <c r="AH889" s="37" t="n">
        <v>0</v>
      </c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</row>
    <row r="890" customFormat="false" ht="12.8" hidden="false" customHeight="false" outlineLevel="0" collapsed="false">
      <c r="A890" s="38"/>
      <c r="B890" s="39"/>
      <c r="C890" s="41" t="s">
        <v>367</v>
      </c>
      <c r="D890" s="42"/>
      <c r="E890" s="43" t="n">
        <v>7</v>
      </c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7"/>
      <c r="Y890" s="37"/>
      <c r="Z890" s="37"/>
      <c r="AA890" s="37"/>
      <c r="AB890" s="37"/>
      <c r="AC890" s="37"/>
      <c r="AD890" s="37"/>
      <c r="AE890" s="37"/>
      <c r="AF890" s="37"/>
      <c r="AG890" s="37" t="s">
        <v>51</v>
      </c>
      <c r="AH890" s="37" t="n">
        <v>0</v>
      </c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</row>
    <row r="891" customFormat="false" ht="12.8" hidden="false" customHeight="false" outlineLevel="0" collapsed="false">
      <c r="A891" s="38"/>
      <c r="B891" s="39"/>
      <c r="C891" s="41" t="s">
        <v>368</v>
      </c>
      <c r="D891" s="42"/>
      <c r="E891" s="43" t="n">
        <v>3.3</v>
      </c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7"/>
      <c r="Y891" s="37"/>
      <c r="Z891" s="37"/>
      <c r="AA891" s="37"/>
      <c r="AB891" s="37"/>
      <c r="AC891" s="37"/>
      <c r="AD891" s="37"/>
      <c r="AE891" s="37"/>
      <c r="AF891" s="37"/>
      <c r="AG891" s="37" t="s">
        <v>51</v>
      </c>
      <c r="AH891" s="37" t="n">
        <v>0</v>
      </c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</row>
    <row r="892" customFormat="false" ht="12.8" hidden="false" customHeight="false" outlineLevel="0" collapsed="false">
      <c r="A892" s="38"/>
      <c r="B892" s="39"/>
      <c r="C892" s="41" t="s">
        <v>374</v>
      </c>
      <c r="D892" s="42"/>
      <c r="E892" s="43" t="n">
        <v>8.8</v>
      </c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7"/>
      <c r="Y892" s="37"/>
      <c r="Z892" s="37"/>
      <c r="AA892" s="37"/>
      <c r="AB892" s="37"/>
      <c r="AC892" s="37"/>
      <c r="AD892" s="37"/>
      <c r="AE892" s="37"/>
      <c r="AF892" s="37"/>
      <c r="AG892" s="37" t="s">
        <v>51</v>
      </c>
      <c r="AH892" s="37" t="n">
        <v>0</v>
      </c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</row>
    <row r="893" customFormat="false" ht="12.8" hidden="false" customHeight="false" outlineLevel="0" collapsed="false">
      <c r="A893" s="38"/>
      <c r="B893" s="39"/>
      <c r="C893" s="41" t="s">
        <v>375</v>
      </c>
      <c r="D893" s="42"/>
      <c r="E893" s="43" t="n">
        <v>6.5</v>
      </c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7"/>
      <c r="Y893" s="37"/>
      <c r="Z893" s="37"/>
      <c r="AA893" s="37"/>
      <c r="AB893" s="37"/>
      <c r="AC893" s="37"/>
      <c r="AD893" s="37"/>
      <c r="AE893" s="37"/>
      <c r="AF893" s="37"/>
      <c r="AG893" s="37" t="s">
        <v>51</v>
      </c>
      <c r="AH893" s="37" t="n">
        <v>0</v>
      </c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</row>
    <row r="894" customFormat="false" ht="12.8" hidden="false" customHeight="false" outlineLevel="0" collapsed="false">
      <c r="A894" s="38"/>
      <c r="B894" s="39"/>
      <c r="C894" s="41" t="s">
        <v>570</v>
      </c>
      <c r="D894" s="42"/>
      <c r="E894" s="43" t="n">
        <v>43.3</v>
      </c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7"/>
      <c r="Y894" s="37"/>
      <c r="Z894" s="37"/>
      <c r="AA894" s="37"/>
      <c r="AB894" s="37"/>
      <c r="AC894" s="37"/>
      <c r="AD894" s="37"/>
      <c r="AE894" s="37"/>
      <c r="AF894" s="37"/>
      <c r="AG894" s="37" t="s">
        <v>51</v>
      </c>
      <c r="AH894" s="37" t="n">
        <v>0</v>
      </c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</row>
    <row r="895" customFormat="false" ht="12.8" hidden="false" customHeight="false" outlineLevel="0" collapsed="false">
      <c r="A895" s="38"/>
      <c r="B895" s="39"/>
      <c r="C895" s="41" t="s">
        <v>571</v>
      </c>
      <c r="D895" s="42"/>
      <c r="E895" s="43" t="n">
        <v>60</v>
      </c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7"/>
      <c r="Y895" s="37"/>
      <c r="Z895" s="37"/>
      <c r="AA895" s="37"/>
      <c r="AB895" s="37"/>
      <c r="AC895" s="37"/>
      <c r="AD895" s="37"/>
      <c r="AE895" s="37"/>
      <c r="AF895" s="37"/>
      <c r="AG895" s="37" t="s">
        <v>51</v>
      </c>
      <c r="AH895" s="37" t="n">
        <v>0</v>
      </c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</row>
    <row r="896" customFormat="false" ht="12.8" hidden="false" customHeight="false" outlineLevel="0" collapsed="false">
      <c r="A896" s="38"/>
      <c r="B896" s="39"/>
      <c r="C896" s="41" t="s">
        <v>572</v>
      </c>
      <c r="D896" s="42"/>
      <c r="E896" s="43" t="n">
        <v>11.5</v>
      </c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7"/>
      <c r="Y896" s="37"/>
      <c r="Z896" s="37"/>
      <c r="AA896" s="37"/>
      <c r="AB896" s="37"/>
      <c r="AC896" s="37"/>
      <c r="AD896" s="37"/>
      <c r="AE896" s="37"/>
      <c r="AF896" s="37"/>
      <c r="AG896" s="37" t="s">
        <v>51</v>
      </c>
      <c r="AH896" s="37" t="n">
        <v>0</v>
      </c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</row>
    <row r="897" customFormat="false" ht="12.8" hidden="false" customHeight="false" outlineLevel="0" collapsed="false">
      <c r="A897" s="38"/>
      <c r="B897" s="39"/>
      <c r="C897" s="41" t="s">
        <v>573</v>
      </c>
      <c r="D897" s="42"/>
      <c r="E897" s="43" t="n">
        <v>3.6</v>
      </c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7"/>
      <c r="Y897" s="37"/>
      <c r="Z897" s="37"/>
      <c r="AA897" s="37"/>
      <c r="AB897" s="37"/>
      <c r="AC897" s="37"/>
      <c r="AD897" s="37"/>
      <c r="AE897" s="37"/>
      <c r="AF897" s="37"/>
      <c r="AG897" s="37" t="s">
        <v>51</v>
      </c>
      <c r="AH897" s="37" t="n">
        <v>0</v>
      </c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</row>
    <row r="898" customFormat="false" ht="12.8" hidden="false" customHeight="false" outlineLevel="0" collapsed="false">
      <c r="A898" s="38"/>
      <c r="B898" s="39"/>
      <c r="C898" s="41" t="s">
        <v>690</v>
      </c>
      <c r="D898" s="42"/>
      <c r="E898" s="43" t="n">
        <v>2.9</v>
      </c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7"/>
      <c r="Y898" s="37"/>
      <c r="Z898" s="37"/>
      <c r="AA898" s="37"/>
      <c r="AB898" s="37"/>
      <c r="AC898" s="37"/>
      <c r="AD898" s="37"/>
      <c r="AE898" s="37"/>
      <c r="AF898" s="37"/>
      <c r="AG898" s="37" t="s">
        <v>51</v>
      </c>
      <c r="AH898" s="37" t="n">
        <v>0</v>
      </c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</row>
    <row r="899" customFormat="false" ht="12.8" hidden="false" customHeight="false" outlineLevel="0" collapsed="false">
      <c r="A899" s="38"/>
      <c r="B899" s="39"/>
      <c r="C899" s="41" t="s">
        <v>376</v>
      </c>
      <c r="D899" s="42"/>
      <c r="E899" s="43" t="n">
        <v>1.5</v>
      </c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7"/>
      <c r="Y899" s="37"/>
      <c r="Z899" s="37"/>
      <c r="AA899" s="37"/>
      <c r="AB899" s="37"/>
      <c r="AC899" s="37"/>
      <c r="AD899" s="37"/>
      <c r="AE899" s="37"/>
      <c r="AF899" s="37"/>
      <c r="AG899" s="37" t="s">
        <v>51</v>
      </c>
      <c r="AH899" s="37" t="n">
        <v>0</v>
      </c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</row>
    <row r="900" customFormat="false" ht="12.8" hidden="false" customHeight="false" outlineLevel="0" collapsed="false">
      <c r="A900" s="38"/>
      <c r="B900" s="39"/>
      <c r="C900" s="41" t="s">
        <v>428</v>
      </c>
      <c r="D900" s="42"/>
      <c r="E900" s="4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7"/>
      <c r="Y900" s="37"/>
      <c r="Z900" s="37"/>
      <c r="AA900" s="37"/>
      <c r="AB900" s="37"/>
      <c r="AC900" s="37"/>
      <c r="AD900" s="37"/>
      <c r="AE900" s="37"/>
      <c r="AF900" s="37"/>
      <c r="AG900" s="37" t="s">
        <v>51</v>
      </c>
      <c r="AH900" s="37" t="n">
        <v>0</v>
      </c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</row>
    <row r="901" customFormat="false" ht="12.8" hidden="false" customHeight="false" outlineLevel="0" collapsed="false">
      <c r="A901" s="38"/>
      <c r="B901" s="39"/>
      <c r="C901" s="41" t="s">
        <v>691</v>
      </c>
      <c r="D901" s="42"/>
      <c r="E901" s="43" t="n">
        <v>8.8</v>
      </c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7"/>
      <c r="Y901" s="37"/>
      <c r="Z901" s="37"/>
      <c r="AA901" s="37"/>
      <c r="AB901" s="37"/>
      <c r="AC901" s="37"/>
      <c r="AD901" s="37"/>
      <c r="AE901" s="37"/>
      <c r="AF901" s="37"/>
      <c r="AG901" s="37" t="s">
        <v>51</v>
      </c>
      <c r="AH901" s="37" t="n">
        <v>0</v>
      </c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</row>
    <row r="902" customFormat="false" ht="12.8" hidden="false" customHeight="false" outlineLevel="0" collapsed="false">
      <c r="A902" s="38"/>
      <c r="B902" s="39"/>
      <c r="C902" s="41" t="s">
        <v>692</v>
      </c>
      <c r="D902" s="42"/>
      <c r="E902" s="43" t="n">
        <v>24</v>
      </c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7"/>
      <c r="Y902" s="37"/>
      <c r="Z902" s="37"/>
      <c r="AA902" s="37"/>
      <c r="AB902" s="37"/>
      <c r="AC902" s="37"/>
      <c r="AD902" s="37"/>
      <c r="AE902" s="37"/>
      <c r="AF902" s="37"/>
      <c r="AG902" s="37" t="s">
        <v>51</v>
      </c>
      <c r="AH902" s="37" t="n">
        <v>0</v>
      </c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</row>
    <row r="903" customFormat="false" ht="12.8" hidden="false" customHeight="false" outlineLevel="0" collapsed="false">
      <c r="A903" s="38"/>
      <c r="B903" s="39"/>
      <c r="C903" s="41" t="s">
        <v>693</v>
      </c>
      <c r="D903" s="42"/>
      <c r="E903" s="43" t="n">
        <v>99.6</v>
      </c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7"/>
      <c r="Y903" s="37"/>
      <c r="Z903" s="37"/>
      <c r="AA903" s="37"/>
      <c r="AB903" s="37"/>
      <c r="AC903" s="37"/>
      <c r="AD903" s="37"/>
      <c r="AE903" s="37"/>
      <c r="AF903" s="37"/>
      <c r="AG903" s="37" t="s">
        <v>51</v>
      </c>
      <c r="AH903" s="37" t="n">
        <v>0</v>
      </c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</row>
    <row r="904" customFormat="false" ht="12.8" hidden="false" customHeight="false" outlineLevel="0" collapsed="false">
      <c r="A904" s="38"/>
      <c r="B904" s="39"/>
      <c r="C904" s="41" t="s">
        <v>694</v>
      </c>
      <c r="D904" s="42"/>
      <c r="E904" s="43" t="n">
        <v>21.9</v>
      </c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7"/>
      <c r="Y904" s="37"/>
      <c r="Z904" s="37"/>
      <c r="AA904" s="37"/>
      <c r="AB904" s="37"/>
      <c r="AC904" s="37"/>
      <c r="AD904" s="37"/>
      <c r="AE904" s="37"/>
      <c r="AF904" s="37"/>
      <c r="AG904" s="37" t="s">
        <v>51</v>
      </c>
      <c r="AH904" s="37" t="n">
        <v>0</v>
      </c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</row>
    <row r="905" customFormat="false" ht="12.8" hidden="false" customHeight="false" outlineLevel="0" collapsed="false">
      <c r="A905" s="38"/>
      <c r="B905" s="39"/>
      <c r="C905" s="41" t="s">
        <v>695</v>
      </c>
      <c r="D905" s="42"/>
      <c r="E905" s="43" t="n">
        <v>2</v>
      </c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7"/>
      <c r="Y905" s="37"/>
      <c r="Z905" s="37"/>
      <c r="AA905" s="37"/>
      <c r="AB905" s="37"/>
      <c r="AC905" s="37"/>
      <c r="AD905" s="37"/>
      <c r="AE905" s="37"/>
      <c r="AF905" s="37"/>
      <c r="AG905" s="37" t="s">
        <v>51</v>
      </c>
      <c r="AH905" s="37" t="n">
        <v>0</v>
      </c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</row>
    <row r="906" customFormat="false" ht="12.8" hidden="false" customHeight="false" outlineLevel="0" collapsed="false">
      <c r="A906" s="38"/>
      <c r="B906" s="39"/>
      <c r="C906" s="41" t="s">
        <v>696</v>
      </c>
      <c r="D906" s="42"/>
      <c r="E906" s="43" t="n">
        <v>2.2</v>
      </c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7"/>
      <c r="Y906" s="37"/>
      <c r="Z906" s="37"/>
      <c r="AA906" s="37"/>
      <c r="AB906" s="37"/>
      <c r="AC906" s="37"/>
      <c r="AD906" s="37"/>
      <c r="AE906" s="37"/>
      <c r="AF906" s="37"/>
      <c r="AG906" s="37" t="s">
        <v>51</v>
      </c>
      <c r="AH906" s="37" t="n">
        <v>0</v>
      </c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</row>
    <row r="907" customFormat="false" ht="12.8" hidden="false" customHeight="false" outlineLevel="0" collapsed="false">
      <c r="A907" s="38"/>
      <c r="B907" s="39"/>
      <c r="C907" s="41" t="s">
        <v>697</v>
      </c>
      <c r="D907" s="42"/>
      <c r="E907" s="43" t="n">
        <v>18.4</v>
      </c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7"/>
      <c r="Y907" s="37"/>
      <c r="Z907" s="37"/>
      <c r="AA907" s="37"/>
      <c r="AB907" s="37"/>
      <c r="AC907" s="37"/>
      <c r="AD907" s="37"/>
      <c r="AE907" s="37"/>
      <c r="AF907" s="37"/>
      <c r="AG907" s="37" t="s">
        <v>51</v>
      </c>
      <c r="AH907" s="37" t="n">
        <v>0</v>
      </c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</row>
    <row r="908" customFormat="false" ht="12.8" hidden="false" customHeight="false" outlineLevel="0" collapsed="false">
      <c r="A908" s="38"/>
      <c r="B908" s="39"/>
      <c r="C908" s="41" t="s">
        <v>698</v>
      </c>
      <c r="D908" s="42"/>
      <c r="E908" s="43" t="n">
        <v>5.4</v>
      </c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7"/>
      <c r="Y908" s="37"/>
      <c r="Z908" s="37"/>
      <c r="AA908" s="37"/>
      <c r="AB908" s="37"/>
      <c r="AC908" s="37"/>
      <c r="AD908" s="37"/>
      <c r="AE908" s="37"/>
      <c r="AF908" s="37"/>
      <c r="AG908" s="37" t="s">
        <v>51</v>
      </c>
      <c r="AH908" s="37" t="n">
        <v>0</v>
      </c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</row>
    <row r="909" customFormat="false" ht="12.8" hidden="false" customHeight="false" outlineLevel="0" collapsed="false">
      <c r="A909" s="38"/>
      <c r="B909" s="39"/>
      <c r="C909" s="41" t="s">
        <v>699</v>
      </c>
      <c r="D909" s="42"/>
      <c r="E909" s="43" t="n">
        <v>8.9</v>
      </c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7"/>
      <c r="Y909" s="37"/>
      <c r="Z909" s="37"/>
      <c r="AA909" s="37"/>
      <c r="AB909" s="37"/>
      <c r="AC909" s="37"/>
      <c r="AD909" s="37"/>
      <c r="AE909" s="37"/>
      <c r="AF909" s="37"/>
      <c r="AG909" s="37" t="s">
        <v>51</v>
      </c>
      <c r="AH909" s="37" t="n">
        <v>0</v>
      </c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</row>
    <row r="910" customFormat="false" ht="19.4" hidden="false" customHeight="false" outlineLevel="0" collapsed="false">
      <c r="A910" s="28" t="n">
        <v>111</v>
      </c>
      <c r="B910" s="29" t="s">
        <v>700</v>
      </c>
      <c r="C910" s="30" t="s">
        <v>701</v>
      </c>
      <c r="D910" s="31" t="s">
        <v>57</v>
      </c>
      <c r="E910" s="32" t="n">
        <v>22.938</v>
      </c>
      <c r="F910" s="33"/>
      <c r="G910" s="34" t="n">
        <f aca="false">ROUND(E910*F910,2)</f>
        <v>0</v>
      </c>
      <c r="H910" s="33"/>
      <c r="I910" s="34" t="n">
        <f aca="false">ROUND(E910*H910,2)</f>
        <v>0</v>
      </c>
      <c r="J910" s="33"/>
      <c r="K910" s="34" t="n">
        <f aca="false">ROUND(E910*J910,2)</f>
        <v>0</v>
      </c>
      <c r="L910" s="34" t="n">
        <v>21</v>
      </c>
      <c r="M910" s="34" t="n">
        <f aca="false">G910*(1+L910/100)</f>
        <v>0</v>
      </c>
      <c r="N910" s="34" t="n">
        <v>2.5256</v>
      </c>
      <c r="O910" s="34" t="n">
        <f aca="false">ROUND(E910*N910,2)</f>
        <v>57.93</v>
      </c>
      <c r="P910" s="34" t="n">
        <v>0</v>
      </c>
      <c r="Q910" s="34" t="n">
        <f aca="false">ROUND(E910*P910,2)</f>
        <v>0</v>
      </c>
      <c r="R910" s="34" t="s">
        <v>94</v>
      </c>
      <c r="S910" s="34" t="s">
        <v>45</v>
      </c>
      <c r="T910" s="35" t="s">
        <v>46</v>
      </c>
      <c r="U910" s="36" t="n">
        <v>3.213</v>
      </c>
      <c r="V910" s="36" t="n">
        <f aca="false">ROUND(E910*U910,2)</f>
        <v>73.7</v>
      </c>
      <c r="W910" s="36"/>
      <c r="X910" s="37"/>
      <c r="Y910" s="37"/>
      <c r="Z910" s="37"/>
      <c r="AA910" s="37"/>
      <c r="AB910" s="37"/>
      <c r="AC910" s="37"/>
      <c r="AD910" s="37"/>
      <c r="AE910" s="37"/>
      <c r="AF910" s="37"/>
      <c r="AG910" s="37" t="s">
        <v>47</v>
      </c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</row>
    <row r="911" customFormat="false" ht="19.4" hidden="false" customHeight="true" outlineLevel="0" collapsed="false">
      <c r="A911" s="38"/>
      <c r="B911" s="39"/>
      <c r="C911" s="40" t="s">
        <v>702</v>
      </c>
      <c r="D911" s="40"/>
      <c r="E911" s="40"/>
      <c r="F911" s="40"/>
      <c r="G911" s="40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7"/>
      <c r="Y911" s="37"/>
      <c r="Z911" s="37"/>
      <c r="AA911" s="37"/>
      <c r="AB911" s="37"/>
      <c r="AC911" s="37"/>
      <c r="AD911" s="37"/>
      <c r="AE911" s="37"/>
      <c r="AF911" s="37"/>
      <c r="AG911" s="37" t="s">
        <v>49</v>
      </c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44" t="str">
        <f aca="false">C911</f>
        <v>hlazená dřevěným hladítkem, s vytvořením dilatačních spár v mazanině uložením dočasného dilatačního profilu, s odstraněním dočasného profilu. Bez zaplnění spáry trvalým materiálem (634 60).</v>
      </c>
      <c r="BB911" s="37"/>
      <c r="BC911" s="37"/>
      <c r="BD911" s="37"/>
      <c r="BE911" s="37"/>
      <c r="BF911" s="37"/>
      <c r="BG911" s="37"/>
      <c r="BH911" s="37"/>
    </row>
    <row r="912" customFormat="false" ht="12.8" hidden="false" customHeight="false" outlineLevel="0" collapsed="false">
      <c r="A912" s="38"/>
      <c r="B912" s="39"/>
      <c r="C912" s="41" t="s">
        <v>364</v>
      </c>
      <c r="D912" s="42"/>
      <c r="E912" s="4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7"/>
      <c r="Y912" s="37"/>
      <c r="Z912" s="37"/>
      <c r="AA912" s="37"/>
      <c r="AB912" s="37"/>
      <c r="AC912" s="37"/>
      <c r="AD912" s="37"/>
      <c r="AE912" s="37"/>
      <c r="AF912" s="37"/>
      <c r="AG912" s="37" t="s">
        <v>51</v>
      </c>
      <c r="AH912" s="37" t="n">
        <v>0</v>
      </c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</row>
    <row r="913" customFormat="false" ht="12.8" hidden="false" customHeight="false" outlineLevel="0" collapsed="false">
      <c r="A913" s="38"/>
      <c r="B913" s="39"/>
      <c r="C913" s="41" t="s">
        <v>703</v>
      </c>
      <c r="D913" s="42"/>
      <c r="E913" s="43" t="n">
        <v>0.805</v>
      </c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7"/>
      <c r="Y913" s="37"/>
      <c r="Z913" s="37"/>
      <c r="AA913" s="37"/>
      <c r="AB913" s="37"/>
      <c r="AC913" s="37"/>
      <c r="AD913" s="37"/>
      <c r="AE913" s="37"/>
      <c r="AF913" s="37"/>
      <c r="AG913" s="37" t="s">
        <v>51</v>
      </c>
      <c r="AH913" s="37" t="n">
        <v>0</v>
      </c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</row>
    <row r="914" customFormat="false" ht="12.8" hidden="false" customHeight="false" outlineLevel="0" collapsed="false">
      <c r="A914" s="38"/>
      <c r="B914" s="39"/>
      <c r="C914" s="41" t="s">
        <v>704</v>
      </c>
      <c r="D914" s="42"/>
      <c r="E914" s="43" t="n">
        <v>0.075</v>
      </c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7"/>
      <c r="Y914" s="37"/>
      <c r="Z914" s="37"/>
      <c r="AA914" s="37"/>
      <c r="AB914" s="37"/>
      <c r="AC914" s="37"/>
      <c r="AD914" s="37"/>
      <c r="AE914" s="37"/>
      <c r="AF914" s="37"/>
      <c r="AG914" s="37" t="s">
        <v>51</v>
      </c>
      <c r="AH914" s="37" t="n">
        <v>0</v>
      </c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</row>
    <row r="915" customFormat="false" ht="12.8" hidden="false" customHeight="false" outlineLevel="0" collapsed="false">
      <c r="A915" s="38"/>
      <c r="B915" s="39"/>
      <c r="C915" s="41" t="s">
        <v>705</v>
      </c>
      <c r="D915" s="42"/>
      <c r="E915" s="43" t="n">
        <v>0.1</v>
      </c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7"/>
      <c r="Y915" s="37"/>
      <c r="Z915" s="37"/>
      <c r="AA915" s="37"/>
      <c r="AB915" s="37"/>
      <c r="AC915" s="37"/>
      <c r="AD915" s="37"/>
      <c r="AE915" s="37"/>
      <c r="AF915" s="37"/>
      <c r="AG915" s="37" t="s">
        <v>51</v>
      </c>
      <c r="AH915" s="37" t="n">
        <v>0</v>
      </c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</row>
    <row r="916" customFormat="false" ht="12.8" hidden="false" customHeight="false" outlineLevel="0" collapsed="false">
      <c r="A916" s="38"/>
      <c r="B916" s="39"/>
      <c r="C916" s="41" t="s">
        <v>706</v>
      </c>
      <c r="D916" s="42"/>
      <c r="E916" s="43" t="n">
        <v>1.49</v>
      </c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7"/>
      <c r="Y916" s="37"/>
      <c r="Z916" s="37"/>
      <c r="AA916" s="37"/>
      <c r="AB916" s="37"/>
      <c r="AC916" s="37"/>
      <c r="AD916" s="37"/>
      <c r="AE916" s="37"/>
      <c r="AF916" s="37"/>
      <c r="AG916" s="37" t="s">
        <v>51</v>
      </c>
      <c r="AH916" s="37" t="n">
        <v>0</v>
      </c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</row>
    <row r="917" customFormat="false" ht="12.8" hidden="false" customHeight="false" outlineLevel="0" collapsed="false">
      <c r="A917" s="38"/>
      <c r="B917" s="39"/>
      <c r="C917" s="41" t="s">
        <v>707</v>
      </c>
      <c r="D917" s="42"/>
      <c r="E917" s="43" t="n">
        <v>0.095</v>
      </c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7"/>
      <c r="Y917" s="37"/>
      <c r="Z917" s="37"/>
      <c r="AA917" s="37"/>
      <c r="AB917" s="37"/>
      <c r="AC917" s="37"/>
      <c r="AD917" s="37"/>
      <c r="AE917" s="37"/>
      <c r="AF917" s="37"/>
      <c r="AG917" s="37" t="s">
        <v>51</v>
      </c>
      <c r="AH917" s="37" t="n">
        <v>0</v>
      </c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</row>
    <row r="918" customFormat="false" ht="12.8" hidden="false" customHeight="false" outlineLevel="0" collapsed="false">
      <c r="A918" s="38"/>
      <c r="B918" s="39"/>
      <c r="C918" s="41" t="s">
        <v>708</v>
      </c>
      <c r="D918" s="42"/>
      <c r="E918" s="43" t="n">
        <v>0.325</v>
      </c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7"/>
      <c r="Y918" s="37"/>
      <c r="Z918" s="37"/>
      <c r="AA918" s="37"/>
      <c r="AB918" s="37"/>
      <c r="AC918" s="37"/>
      <c r="AD918" s="37"/>
      <c r="AE918" s="37"/>
      <c r="AF918" s="37"/>
      <c r="AG918" s="37" t="s">
        <v>51</v>
      </c>
      <c r="AH918" s="37" t="n">
        <v>0</v>
      </c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</row>
    <row r="919" customFormat="false" ht="12.8" hidden="false" customHeight="false" outlineLevel="0" collapsed="false">
      <c r="A919" s="38"/>
      <c r="B919" s="39"/>
      <c r="C919" s="41" t="s">
        <v>709</v>
      </c>
      <c r="D919" s="42"/>
      <c r="E919" s="43" t="n">
        <v>0.2</v>
      </c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7"/>
      <c r="Y919" s="37"/>
      <c r="Z919" s="37"/>
      <c r="AA919" s="37"/>
      <c r="AB919" s="37"/>
      <c r="AC919" s="37"/>
      <c r="AD919" s="37"/>
      <c r="AE919" s="37"/>
      <c r="AF919" s="37"/>
      <c r="AG919" s="37" t="s">
        <v>51</v>
      </c>
      <c r="AH919" s="37" t="n">
        <v>0</v>
      </c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</row>
    <row r="920" customFormat="false" ht="12.8" hidden="false" customHeight="false" outlineLevel="0" collapsed="false">
      <c r="A920" s="38"/>
      <c r="B920" s="39"/>
      <c r="C920" s="41" t="s">
        <v>710</v>
      </c>
      <c r="D920" s="42"/>
      <c r="E920" s="43" t="n">
        <v>0.35</v>
      </c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7"/>
      <c r="Y920" s="37"/>
      <c r="Z920" s="37"/>
      <c r="AA920" s="37"/>
      <c r="AB920" s="37"/>
      <c r="AC920" s="37"/>
      <c r="AD920" s="37"/>
      <c r="AE920" s="37"/>
      <c r="AF920" s="37"/>
      <c r="AG920" s="37" t="s">
        <v>51</v>
      </c>
      <c r="AH920" s="37" t="n">
        <v>0</v>
      </c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</row>
    <row r="921" customFormat="false" ht="12.8" hidden="false" customHeight="false" outlineLevel="0" collapsed="false">
      <c r="A921" s="38"/>
      <c r="B921" s="39"/>
      <c r="C921" s="41" t="s">
        <v>711</v>
      </c>
      <c r="D921" s="42"/>
      <c r="E921" s="43" t="n">
        <v>0.165</v>
      </c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7"/>
      <c r="Y921" s="37"/>
      <c r="Z921" s="37"/>
      <c r="AA921" s="37"/>
      <c r="AB921" s="37"/>
      <c r="AC921" s="37"/>
      <c r="AD921" s="37"/>
      <c r="AE921" s="37"/>
      <c r="AF921" s="37"/>
      <c r="AG921" s="37" t="s">
        <v>51</v>
      </c>
      <c r="AH921" s="37" t="n">
        <v>0</v>
      </c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</row>
    <row r="922" customFormat="false" ht="12.8" hidden="false" customHeight="false" outlineLevel="0" collapsed="false">
      <c r="A922" s="38"/>
      <c r="B922" s="39"/>
      <c r="C922" s="41" t="s">
        <v>712</v>
      </c>
      <c r="D922" s="42"/>
      <c r="E922" s="43" t="n">
        <v>0.44</v>
      </c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7"/>
      <c r="Y922" s="37"/>
      <c r="Z922" s="37"/>
      <c r="AA922" s="37"/>
      <c r="AB922" s="37"/>
      <c r="AC922" s="37"/>
      <c r="AD922" s="37"/>
      <c r="AE922" s="37"/>
      <c r="AF922" s="37"/>
      <c r="AG922" s="37" t="s">
        <v>51</v>
      </c>
      <c r="AH922" s="37" t="n">
        <v>0</v>
      </c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</row>
    <row r="923" customFormat="false" ht="12.8" hidden="false" customHeight="false" outlineLevel="0" collapsed="false">
      <c r="A923" s="38"/>
      <c r="B923" s="39"/>
      <c r="C923" s="41" t="s">
        <v>713</v>
      </c>
      <c r="D923" s="42"/>
      <c r="E923" s="43" t="n">
        <v>0.325</v>
      </c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7"/>
      <c r="Y923" s="37"/>
      <c r="Z923" s="37"/>
      <c r="AA923" s="37"/>
      <c r="AB923" s="37"/>
      <c r="AC923" s="37"/>
      <c r="AD923" s="37"/>
      <c r="AE923" s="37"/>
      <c r="AF923" s="37"/>
      <c r="AG923" s="37" t="s">
        <v>51</v>
      </c>
      <c r="AH923" s="37" t="n">
        <v>0</v>
      </c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</row>
    <row r="924" customFormat="false" ht="12.8" hidden="false" customHeight="false" outlineLevel="0" collapsed="false">
      <c r="A924" s="38"/>
      <c r="B924" s="39"/>
      <c r="C924" s="41" t="s">
        <v>714</v>
      </c>
      <c r="D924" s="42"/>
      <c r="E924" s="43" t="n">
        <v>2.165</v>
      </c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7"/>
      <c r="Y924" s="37"/>
      <c r="Z924" s="37"/>
      <c r="AA924" s="37"/>
      <c r="AB924" s="37"/>
      <c r="AC924" s="37"/>
      <c r="AD924" s="37"/>
      <c r="AE924" s="37"/>
      <c r="AF924" s="37"/>
      <c r="AG924" s="37" t="s">
        <v>51</v>
      </c>
      <c r="AH924" s="37" t="n">
        <v>0</v>
      </c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</row>
    <row r="925" customFormat="false" ht="12.8" hidden="false" customHeight="false" outlineLevel="0" collapsed="false">
      <c r="A925" s="38"/>
      <c r="B925" s="39"/>
      <c r="C925" s="41" t="s">
        <v>715</v>
      </c>
      <c r="D925" s="42"/>
      <c r="E925" s="43" t="n">
        <v>3</v>
      </c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7"/>
      <c r="Y925" s="37"/>
      <c r="Z925" s="37"/>
      <c r="AA925" s="37"/>
      <c r="AB925" s="37"/>
      <c r="AC925" s="37"/>
      <c r="AD925" s="37"/>
      <c r="AE925" s="37"/>
      <c r="AF925" s="37"/>
      <c r="AG925" s="37" t="s">
        <v>51</v>
      </c>
      <c r="AH925" s="37" t="n">
        <v>0</v>
      </c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</row>
    <row r="926" customFormat="false" ht="12.8" hidden="false" customHeight="false" outlineLevel="0" collapsed="false">
      <c r="A926" s="38"/>
      <c r="B926" s="39"/>
      <c r="C926" s="41" t="s">
        <v>716</v>
      </c>
      <c r="D926" s="42"/>
      <c r="E926" s="43" t="n">
        <v>0.575</v>
      </c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7"/>
      <c r="Y926" s="37"/>
      <c r="Z926" s="37"/>
      <c r="AA926" s="37"/>
      <c r="AB926" s="37"/>
      <c r="AC926" s="37"/>
      <c r="AD926" s="37"/>
      <c r="AE926" s="37"/>
      <c r="AF926" s="37"/>
      <c r="AG926" s="37" t="s">
        <v>51</v>
      </c>
      <c r="AH926" s="37" t="n">
        <v>0</v>
      </c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</row>
    <row r="927" customFormat="false" ht="12.8" hidden="false" customHeight="false" outlineLevel="0" collapsed="false">
      <c r="A927" s="38"/>
      <c r="B927" s="39"/>
      <c r="C927" s="41" t="s">
        <v>717</v>
      </c>
      <c r="D927" s="42"/>
      <c r="E927" s="43" t="n">
        <v>0.18</v>
      </c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7"/>
      <c r="Y927" s="37"/>
      <c r="Z927" s="37"/>
      <c r="AA927" s="37"/>
      <c r="AB927" s="37"/>
      <c r="AC927" s="37"/>
      <c r="AD927" s="37"/>
      <c r="AE927" s="37"/>
      <c r="AF927" s="37"/>
      <c r="AG927" s="37" t="s">
        <v>51</v>
      </c>
      <c r="AH927" s="37" t="n">
        <v>0</v>
      </c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</row>
    <row r="928" customFormat="false" ht="12.8" hidden="false" customHeight="false" outlineLevel="0" collapsed="false">
      <c r="A928" s="38"/>
      <c r="B928" s="39"/>
      <c r="C928" s="41" t="s">
        <v>718</v>
      </c>
      <c r="D928" s="42"/>
      <c r="E928" s="43" t="n">
        <v>0.145</v>
      </c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7"/>
      <c r="Y928" s="37"/>
      <c r="Z928" s="37"/>
      <c r="AA928" s="37"/>
      <c r="AB928" s="37"/>
      <c r="AC928" s="37"/>
      <c r="AD928" s="37"/>
      <c r="AE928" s="37"/>
      <c r="AF928" s="37"/>
      <c r="AG928" s="37" t="s">
        <v>51</v>
      </c>
      <c r="AH928" s="37" t="n">
        <v>0</v>
      </c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</row>
    <row r="929" customFormat="false" ht="12.8" hidden="false" customHeight="false" outlineLevel="0" collapsed="false">
      <c r="A929" s="38"/>
      <c r="B929" s="39"/>
      <c r="C929" s="41" t="s">
        <v>719</v>
      </c>
      <c r="D929" s="42"/>
      <c r="E929" s="43" t="n">
        <v>0.075</v>
      </c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7"/>
      <c r="Y929" s="37"/>
      <c r="Z929" s="37"/>
      <c r="AA929" s="37"/>
      <c r="AB929" s="37"/>
      <c r="AC929" s="37"/>
      <c r="AD929" s="37"/>
      <c r="AE929" s="37"/>
      <c r="AF929" s="37"/>
      <c r="AG929" s="37" t="s">
        <v>51</v>
      </c>
      <c r="AH929" s="37" t="n">
        <v>0</v>
      </c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</row>
    <row r="930" customFormat="false" ht="12.8" hidden="false" customHeight="false" outlineLevel="0" collapsed="false">
      <c r="A930" s="38"/>
      <c r="B930" s="39"/>
      <c r="C930" s="41" t="s">
        <v>428</v>
      </c>
      <c r="D930" s="42"/>
      <c r="E930" s="4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7"/>
      <c r="Y930" s="37"/>
      <c r="Z930" s="37"/>
      <c r="AA930" s="37"/>
      <c r="AB930" s="37"/>
      <c r="AC930" s="37"/>
      <c r="AD930" s="37"/>
      <c r="AE930" s="37"/>
      <c r="AF930" s="37"/>
      <c r="AG930" s="37" t="s">
        <v>51</v>
      </c>
      <c r="AH930" s="37" t="n">
        <v>0</v>
      </c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</row>
    <row r="931" customFormat="false" ht="12.8" hidden="false" customHeight="false" outlineLevel="0" collapsed="false">
      <c r="A931" s="38"/>
      <c r="B931" s="39"/>
      <c r="C931" s="41" t="s">
        <v>720</v>
      </c>
      <c r="D931" s="42"/>
      <c r="E931" s="43" t="n">
        <v>0.572</v>
      </c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7"/>
      <c r="Y931" s="37"/>
      <c r="Z931" s="37"/>
      <c r="AA931" s="37"/>
      <c r="AB931" s="37"/>
      <c r="AC931" s="37"/>
      <c r="AD931" s="37"/>
      <c r="AE931" s="37"/>
      <c r="AF931" s="37"/>
      <c r="AG931" s="37" t="s">
        <v>51</v>
      </c>
      <c r="AH931" s="37" t="n">
        <v>0</v>
      </c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</row>
    <row r="932" customFormat="false" ht="12.8" hidden="false" customHeight="false" outlineLevel="0" collapsed="false">
      <c r="A932" s="38"/>
      <c r="B932" s="39"/>
      <c r="C932" s="41" t="s">
        <v>721</v>
      </c>
      <c r="D932" s="42"/>
      <c r="E932" s="43" t="n">
        <v>1.56</v>
      </c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7"/>
      <c r="Y932" s="37"/>
      <c r="Z932" s="37"/>
      <c r="AA932" s="37"/>
      <c r="AB932" s="37"/>
      <c r="AC932" s="37"/>
      <c r="AD932" s="37"/>
      <c r="AE932" s="37"/>
      <c r="AF932" s="37"/>
      <c r="AG932" s="37" t="s">
        <v>51</v>
      </c>
      <c r="AH932" s="37" t="n">
        <v>0</v>
      </c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</row>
    <row r="933" customFormat="false" ht="12.8" hidden="false" customHeight="false" outlineLevel="0" collapsed="false">
      <c r="A933" s="38"/>
      <c r="B933" s="39"/>
      <c r="C933" s="41" t="s">
        <v>722</v>
      </c>
      <c r="D933" s="42"/>
      <c r="E933" s="43" t="n">
        <v>6.474</v>
      </c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7"/>
      <c r="Y933" s="37"/>
      <c r="Z933" s="37"/>
      <c r="AA933" s="37"/>
      <c r="AB933" s="37"/>
      <c r="AC933" s="37"/>
      <c r="AD933" s="37"/>
      <c r="AE933" s="37"/>
      <c r="AF933" s="37"/>
      <c r="AG933" s="37" t="s">
        <v>51</v>
      </c>
      <c r="AH933" s="37" t="n">
        <v>0</v>
      </c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</row>
    <row r="934" customFormat="false" ht="12.8" hidden="false" customHeight="false" outlineLevel="0" collapsed="false">
      <c r="A934" s="38"/>
      <c r="B934" s="39"/>
      <c r="C934" s="41" t="s">
        <v>723</v>
      </c>
      <c r="D934" s="42"/>
      <c r="E934" s="43" t="n">
        <v>1.4235</v>
      </c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7"/>
      <c r="Y934" s="37"/>
      <c r="Z934" s="37"/>
      <c r="AA934" s="37"/>
      <c r="AB934" s="37"/>
      <c r="AC934" s="37"/>
      <c r="AD934" s="37"/>
      <c r="AE934" s="37"/>
      <c r="AF934" s="37"/>
      <c r="AG934" s="37" t="s">
        <v>51</v>
      </c>
      <c r="AH934" s="37" t="n">
        <v>0</v>
      </c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</row>
    <row r="935" customFormat="false" ht="12.8" hidden="false" customHeight="false" outlineLevel="0" collapsed="false">
      <c r="A935" s="38"/>
      <c r="B935" s="39"/>
      <c r="C935" s="41" t="s">
        <v>724</v>
      </c>
      <c r="D935" s="42"/>
      <c r="E935" s="43" t="n">
        <v>0.13</v>
      </c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7"/>
      <c r="Y935" s="37"/>
      <c r="Z935" s="37"/>
      <c r="AA935" s="37"/>
      <c r="AB935" s="37"/>
      <c r="AC935" s="37"/>
      <c r="AD935" s="37"/>
      <c r="AE935" s="37"/>
      <c r="AF935" s="37"/>
      <c r="AG935" s="37" t="s">
        <v>51</v>
      </c>
      <c r="AH935" s="37" t="n">
        <v>0</v>
      </c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</row>
    <row r="936" customFormat="false" ht="12.8" hidden="false" customHeight="false" outlineLevel="0" collapsed="false">
      <c r="A936" s="38"/>
      <c r="B936" s="39"/>
      <c r="C936" s="41" t="s">
        <v>725</v>
      </c>
      <c r="D936" s="42"/>
      <c r="E936" s="43" t="n">
        <v>0.143</v>
      </c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7"/>
      <c r="Y936" s="37"/>
      <c r="Z936" s="37"/>
      <c r="AA936" s="37"/>
      <c r="AB936" s="37"/>
      <c r="AC936" s="37"/>
      <c r="AD936" s="37"/>
      <c r="AE936" s="37"/>
      <c r="AF936" s="37"/>
      <c r="AG936" s="37" t="s">
        <v>51</v>
      </c>
      <c r="AH936" s="37" t="n">
        <v>0</v>
      </c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</row>
    <row r="937" customFormat="false" ht="12.8" hidden="false" customHeight="false" outlineLevel="0" collapsed="false">
      <c r="A937" s="38"/>
      <c r="B937" s="39"/>
      <c r="C937" s="41" t="s">
        <v>726</v>
      </c>
      <c r="D937" s="42"/>
      <c r="E937" s="43" t="n">
        <v>1.196</v>
      </c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7"/>
      <c r="Y937" s="37"/>
      <c r="Z937" s="37"/>
      <c r="AA937" s="37"/>
      <c r="AB937" s="37"/>
      <c r="AC937" s="37"/>
      <c r="AD937" s="37"/>
      <c r="AE937" s="37"/>
      <c r="AF937" s="37"/>
      <c r="AG937" s="37" t="s">
        <v>51</v>
      </c>
      <c r="AH937" s="37" t="n">
        <v>0</v>
      </c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</row>
    <row r="938" customFormat="false" ht="12.8" hidden="false" customHeight="false" outlineLevel="0" collapsed="false">
      <c r="A938" s="38"/>
      <c r="B938" s="39"/>
      <c r="C938" s="41" t="s">
        <v>727</v>
      </c>
      <c r="D938" s="42"/>
      <c r="E938" s="43" t="n">
        <v>0.351</v>
      </c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7"/>
      <c r="Y938" s="37"/>
      <c r="Z938" s="37"/>
      <c r="AA938" s="37"/>
      <c r="AB938" s="37"/>
      <c r="AC938" s="37"/>
      <c r="AD938" s="37"/>
      <c r="AE938" s="37"/>
      <c r="AF938" s="37"/>
      <c r="AG938" s="37" t="s">
        <v>51</v>
      </c>
      <c r="AH938" s="37" t="n">
        <v>0</v>
      </c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</row>
    <row r="939" customFormat="false" ht="12.8" hidden="false" customHeight="false" outlineLevel="0" collapsed="false">
      <c r="A939" s="38"/>
      <c r="B939" s="39"/>
      <c r="C939" s="41" t="s">
        <v>728</v>
      </c>
      <c r="D939" s="42"/>
      <c r="E939" s="43" t="n">
        <v>0.5785</v>
      </c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7"/>
      <c r="Y939" s="37"/>
      <c r="Z939" s="37"/>
      <c r="AA939" s="37"/>
      <c r="AB939" s="37"/>
      <c r="AC939" s="37"/>
      <c r="AD939" s="37"/>
      <c r="AE939" s="37"/>
      <c r="AF939" s="37"/>
      <c r="AG939" s="37" t="s">
        <v>51</v>
      </c>
      <c r="AH939" s="37" t="n">
        <v>0</v>
      </c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</row>
    <row r="940" customFormat="false" ht="12.8" hidden="false" customHeight="false" outlineLevel="0" collapsed="false">
      <c r="A940" s="28" t="n">
        <v>112</v>
      </c>
      <c r="B940" s="29" t="s">
        <v>729</v>
      </c>
      <c r="C940" s="30" t="s">
        <v>730</v>
      </c>
      <c r="D940" s="31" t="s">
        <v>228</v>
      </c>
      <c r="E940" s="32" t="n">
        <v>18</v>
      </c>
      <c r="F940" s="33"/>
      <c r="G940" s="34" t="n">
        <f aca="false">ROUND(E940*F940,2)</f>
        <v>0</v>
      </c>
      <c r="H940" s="33"/>
      <c r="I940" s="34" t="n">
        <f aca="false">ROUND(E940*H940,2)</f>
        <v>0</v>
      </c>
      <c r="J940" s="33"/>
      <c r="K940" s="34" t="n">
        <f aca="false">ROUND(E940*J940,2)</f>
        <v>0</v>
      </c>
      <c r="L940" s="34" t="n">
        <v>21</v>
      </c>
      <c r="M940" s="34" t="n">
        <f aca="false">G940*(1+L940/100)</f>
        <v>0</v>
      </c>
      <c r="N940" s="34" t="n">
        <v>0.11583</v>
      </c>
      <c r="O940" s="34" t="n">
        <f aca="false">ROUND(E940*N940,2)</f>
        <v>2.08</v>
      </c>
      <c r="P940" s="34" t="n">
        <v>0</v>
      </c>
      <c r="Q940" s="34" t="n">
        <f aca="false">ROUND(E940*P940,2)</f>
        <v>0</v>
      </c>
      <c r="R940" s="34"/>
      <c r="S940" s="34" t="s">
        <v>45</v>
      </c>
      <c r="T940" s="35" t="s">
        <v>46</v>
      </c>
      <c r="U940" s="36" t="n">
        <v>0.14</v>
      </c>
      <c r="V940" s="36" t="n">
        <f aca="false">ROUND(E940*U940,2)</f>
        <v>2.52</v>
      </c>
      <c r="W940" s="36"/>
      <c r="X940" s="37"/>
      <c r="Y940" s="37"/>
      <c r="Z940" s="37"/>
      <c r="AA940" s="37"/>
      <c r="AB940" s="37"/>
      <c r="AC940" s="37"/>
      <c r="AD940" s="37"/>
      <c r="AE940" s="37"/>
      <c r="AF940" s="37"/>
      <c r="AG940" s="37" t="s">
        <v>47</v>
      </c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</row>
    <row r="941" customFormat="false" ht="12.8" hidden="false" customHeight="false" outlineLevel="0" collapsed="false">
      <c r="A941" s="38"/>
      <c r="B941" s="39"/>
      <c r="C941" s="41" t="s">
        <v>731</v>
      </c>
      <c r="D941" s="42"/>
      <c r="E941" s="43" t="n">
        <v>18</v>
      </c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7"/>
      <c r="Y941" s="37"/>
      <c r="Z941" s="37"/>
      <c r="AA941" s="37"/>
      <c r="AB941" s="37"/>
      <c r="AC941" s="37"/>
      <c r="AD941" s="37"/>
      <c r="AE941" s="37"/>
      <c r="AF941" s="37"/>
      <c r="AG941" s="37" t="s">
        <v>51</v>
      </c>
      <c r="AH941" s="37" t="n">
        <v>0</v>
      </c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</row>
    <row r="942" customFormat="false" ht="12.8" hidden="false" customHeight="false" outlineLevel="0" collapsed="false">
      <c r="A942" s="28" t="n">
        <v>113</v>
      </c>
      <c r="B942" s="29" t="s">
        <v>732</v>
      </c>
      <c r="C942" s="30" t="s">
        <v>733</v>
      </c>
      <c r="D942" s="31" t="s">
        <v>43</v>
      </c>
      <c r="E942" s="32" t="n">
        <v>17.75</v>
      </c>
      <c r="F942" s="33"/>
      <c r="G942" s="34" t="n">
        <f aca="false">ROUND(E942*F942,2)</f>
        <v>0</v>
      </c>
      <c r="H942" s="33"/>
      <c r="I942" s="34" t="n">
        <f aca="false">ROUND(E942*H942,2)</f>
        <v>0</v>
      </c>
      <c r="J942" s="33"/>
      <c r="K942" s="34" t="n">
        <f aca="false">ROUND(E942*J942,2)</f>
        <v>0</v>
      </c>
      <c r="L942" s="34" t="n">
        <v>21</v>
      </c>
      <c r="M942" s="34" t="n">
        <f aca="false">G942*(1+L942/100)</f>
        <v>0</v>
      </c>
      <c r="N942" s="34" t="n">
        <v>0.16</v>
      </c>
      <c r="O942" s="34" t="n">
        <f aca="false">ROUND(E942*N942,2)</f>
        <v>2.84</v>
      </c>
      <c r="P942" s="34" t="n">
        <v>0</v>
      </c>
      <c r="Q942" s="34" t="n">
        <f aca="false">ROUND(E942*P942,2)</f>
        <v>0</v>
      </c>
      <c r="R942" s="34" t="s">
        <v>94</v>
      </c>
      <c r="S942" s="34" t="s">
        <v>45</v>
      </c>
      <c r="T942" s="35" t="s">
        <v>46</v>
      </c>
      <c r="U942" s="36" t="n">
        <v>0.18</v>
      </c>
      <c r="V942" s="36" t="n">
        <f aca="false">ROUND(E942*U942,2)</f>
        <v>3.2</v>
      </c>
      <c r="W942" s="36"/>
      <c r="X942" s="37"/>
      <c r="Y942" s="37"/>
      <c r="Z942" s="37"/>
      <c r="AA942" s="37"/>
      <c r="AB942" s="37"/>
      <c r="AC942" s="37"/>
      <c r="AD942" s="37"/>
      <c r="AE942" s="37"/>
      <c r="AF942" s="37"/>
      <c r="AG942" s="37" t="s">
        <v>47</v>
      </c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</row>
    <row r="943" customFormat="false" ht="12.8" hidden="false" customHeight="true" outlineLevel="0" collapsed="false">
      <c r="A943" s="38"/>
      <c r="B943" s="39"/>
      <c r="C943" s="40" t="s">
        <v>734</v>
      </c>
      <c r="D943" s="40"/>
      <c r="E943" s="40"/>
      <c r="F943" s="40"/>
      <c r="G943" s="40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7"/>
      <c r="Y943" s="37"/>
      <c r="Z943" s="37"/>
      <c r="AA943" s="37"/>
      <c r="AB943" s="37"/>
      <c r="AC943" s="37"/>
      <c r="AD943" s="37"/>
      <c r="AE943" s="37"/>
      <c r="AF943" s="37"/>
      <c r="AG943" s="37" t="s">
        <v>49</v>
      </c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</row>
    <row r="944" customFormat="false" ht="12.8" hidden="false" customHeight="false" outlineLevel="0" collapsed="false">
      <c r="A944" s="38"/>
      <c r="B944" s="39"/>
      <c r="C944" s="41" t="s">
        <v>735</v>
      </c>
      <c r="D944" s="42"/>
      <c r="E944" s="43" t="n">
        <v>8.75</v>
      </c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7"/>
      <c r="Y944" s="37"/>
      <c r="Z944" s="37"/>
      <c r="AA944" s="37"/>
      <c r="AB944" s="37"/>
      <c r="AC944" s="37"/>
      <c r="AD944" s="37"/>
      <c r="AE944" s="37"/>
      <c r="AF944" s="37"/>
      <c r="AG944" s="37" t="s">
        <v>51</v>
      </c>
      <c r="AH944" s="37" t="n">
        <v>0</v>
      </c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</row>
    <row r="945" customFormat="false" ht="12.8" hidden="false" customHeight="false" outlineLevel="0" collapsed="false">
      <c r="A945" s="38"/>
      <c r="B945" s="39"/>
      <c r="C945" s="41" t="s">
        <v>736</v>
      </c>
      <c r="D945" s="42"/>
      <c r="E945" s="43" t="n">
        <v>9</v>
      </c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7"/>
      <c r="Y945" s="37"/>
      <c r="Z945" s="37"/>
      <c r="AA945" s="37"/>
      <c r="AB945" s="37"/>
      <c r="AC945" s="37"/>
      <c r="AD945" s="37"/>
      <c r="AE945" s="37"/>
      <c r="AF945" s="37"/>
      <c r="AG945" s="37" t="s">
        <v>51</v>
      </c>
      <c r="AH945" s="37" t="n">
        <v>0</v>
      </c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</row>
    <row r="946" customFormat="false" ht="12.8" hidden="false" customHeight="false" outlineLevel="0" collapsed="false">
      <c r="A946" s="28" t="n">
        <v>114</v>
      </c>
      <c r="B946" s="29" t="s">
        <v>737</v>
      </c>
      <c r="C946" s="30" t="s">
        <v>738</v>
      </c>
      <c r="D946" s="31" t="s">
        <v>43</v>
      </c>
      <c r="E946" s="32" t="n">
        <v>17.75</v>
      </c>
      <c r="F946" s="33"/>
      <c r="G946" s="34" t="n">
        <f aca="false">ROUND(E946*F946,2)</f>
        <v>0</v>
      </c>
      <c r="H946" s="33"/>
      <c r="I946" s="34" t="n">
        <f aca="false">ROUND(E946*H946,2)</f>
        <v>0</v>
      </c>
      <c r="J946" s="33"/>
      <c r="K946" s="34" t="n">
        <f aca="false">ROUND(E946*J946,2)</f>
        <v>0</v>
      </c>
      <c r="L946" s="34" t="n">
        <v>21</v>
      </c>
      <c r="M946" s="34" t="n">
        <f aca="false">G946*(1+L946/100)</f>
        <v>0</v>
      </c>
      <c r="N946" s="34" t="n">
        <v>0</v>
      </c>
      <c r="O946" s="34" t="n">
        <f aca="false">ROUND(E946*N946,2)</f>
        <v>0</v>
      </c>
      <c r="P946" s="34" t="n">
        <v>0</v>
      </c>
      <c r="Q946" s="34" t="n">
        <f aca="false">ROUND(E946*P946,2)</f>
        <v>0</v>
      </c>
      <c r="R946" s="34" t="s">
        <v>94</v>
      </c>
      <c r="S946" s="34" t="s">
        <v>45</v>
      </c>
      <c r="T946" s="35" t="s">
        <v>46</v>
      </c>
      <c r="U946" s="36" t="n">
        <v>0.13</v>
      </c>
      <c r="V946" s="36" t="n">
        <f aca="false">ROUND(E946*U946,2)</f>
        <v>2.31</v>
      </c>
      <c r="W946" s="36"/>
      <c r="X946" s="37"/>
      <c r="Y946" s="37"/>
      <c r="Z946" s="37"/>
      <c r="AA946" s="37"/>
      <c r="AB946" s="37"/>
      <c r="AC946" s="37"/>
      <c r="AD946" s="37"/>
      <c r="AE946" s="37"/>
      <c r="AF946" s="37"/>
      <c r="AG946" s="37" t="s">
        <v>47</v>
      </c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</row>
    <row r="947" customFormat="false" ht="12.8" hidden="false" customHeight="true" outlineLevel="0" collapsed="false">
      <c r="A947" s="38"/>
      <c r="B947" s="39"/>
      <c r="C947" s="40" t="s">
        <v>734</v>
      </c>
      <c r="D947" s="40"/>
      <c r="E947" s="40"/>
      <c r="F947" s="40"/>
      <c r="G947" s="40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7"/>
      <c r="Y947" s="37"/>
      <c r="Z947" s="37"/>
      <c r="AA947" s="37"/>
      <c r="AB947" s="37"/>
      <c r="AC947" s="37"/>
      <c r="AD947" s="37"/>
      <c r="AE947" s="37"/>
      <c r="AF947" s="37"/>
      <c r="AG947" s="37" t="s">
        <v>49</v>
      </c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</row>
    <row r="948" customFormat="false" ht="12.8" hidden="false" customHeight="false" outlineLevel="0" collapsed="false">
      <c r="A948" s="38"/>
      <c r="B948" s="39"/>
      <c r="C948" s="41" t="s">
        <v>735</v>
      </c>
      <c r="D948" s="42"/>
      <c r="E948" s="43" t="n">
        <v>8.75</v>
      </c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7"/>
      <c r="Y948" s="37"/>
      <c r="Z948" s="37"/>
      <c r="AA948" s="37"/>
      <c r="AB948" s="37"/>
      <c r="AC948" s="37"/>
      <c r="AD948" s="37"/>
      <c r="AE948" s="37"/>
      <c r="AF948" s="37"/>
      <c r="AG948" s="37" t="s">
        <v>51</v>
      </c>
      <c r="AH948" s="37" t="n">
        <v>0</v>
      </c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</row>
    <row r="949" customFormat="false" ht="12.8" hidden="false" customHeight="false" outlineLevel="0" collapsed="false">
      <c r="A949" s="38"/>
      <c r="B949" s="39"/>
      <c r="C949" s="41" t="s">
        <v>736</v>
      </c>
      <c r="D949" s="42"/>
      <c r="E949" s="43" t="n">
        <v>9</v>
      </c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7"/>
      <c r="Y949" s="37"/>
      <c r="Z949" s="37"/>
      <c r="AA949" s="37"/>
      <c r="AB949" s="37"/>
      <c r="AC949" s="37"/>
      <c r="AD949" s="37"/>
      <c r="AE949" s="37"/>
      <c r="AF949" s="37"/>
      <c r="AG949" s="37" t="s">
        <v>51</v>
      </c>
      <c r="AH949" s="37" t="n">
        <v>0</v>
      </c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</row>
    <row r="950" customFormat="false" ht="12.8" hidden="false" customHeight="false" outlineLevel="0" collapsed="false">
      <c r="A950" s="20" t="s">
        <v>37</v>
      </c>
      <c r="B950" s="21" t="s">
        <v>739</v>
      </c>
      <c r="C950" s="22" t="s">
        <v>740</v>
      </c>
      <c r="D950" s="23"/>
      <c r="E950" s="24"/>
      <c r="F950" s="25"/>
      <c r="G950" s="25" t="n">
        <f aca="false">SUMIF(AG951:AG957,"&lt;&gt;NOR",G951:G957)</f>
        <v>0</v>
      </c>
      <c r="H950" s="25"/>
      <c r="I950" s="25" t="n">
        <f aca="false">SUM(I951:I957)</f>
        <v>0</v>
      </c>
      <c r="J950" s="25"/>
      <c r="K950" s="25" t="n">
        <f aca="false">SUM(K951:K957)</f>
        <v>0</v>
      </c>
      <c r="L950" s="25"/>
      <c r="M950" s="25" t="n">
        <f aca="false">SUM(M951:M957)</f>
        <v>0</v>
      </c>
      <c r="N950" s="25"/>
      <c r="O950" s="25" t="n">
        <f aca="false">SUM(O951:O957)</f>
        <v>0.4</v>
      </c>
      <c r="P950" s="25"/>
      <c r="Q950" s="25" t="n">
        <f aca="false">SUM(Q951:Q957)</f>
        <v>0</v>
      </c>
      <c r="R950" s="25"/>
      <c r="S950" s="25"/>
      <c r="T950" s="26"/>
      <c r="U950" s="27"/>
      <c r="V950" s="27" t="n">
        <f aca="false">SUM(V951:V957)</f>
        <v>12.99</v>
      </c>
      <c r="W950" s="27"/>
      <c r="AG950" s="0" t="s">
        <v>40</v>
      </c>
    </row>
    <row r="951" customFormat="false" ht="19.4" hidden="false" customHeight="false" outlineLevel="0" collapsed="false">
      <c r="A951" s="28" t="n">
        <v>115</v>
      </c>
      <c r="B951" s="29" t="s">
        <v>741</v>
      </c>
      <c r="C951" s="30" t="s">
        <v>742</v>
      </c>
      <c r="D951" s="31" t="s">
        <v>228</v>
      </c>
      <c r="E951" s="32" t="n">
        <v>36.6</v>
      </c>
      <c r="F951" s="33"/>
      <c r="G951" s="34" t="n">
        <f aca="false">ROUND(E951*F951,2)</f>
        <v>0</v>
      </c>
      <c r="H951" s="33"/>
      <c r="I951" s="34" t="n">
        <f aca="false">ROUND(E951*H951,2)</f>
        <v>0</v>
      </c>
      <c r="J951" s="33"/>
      <c r="K951" s="34" t="n">
        <f aca="false">ROUND(E951*J951,2)</f>
        <v>0</v>
      </c>
      <c r="L951" s="34" t="n">
        <v>21</v>
      </c>
      <c r="M951" s="34" t="n">
        <f aca="false">G951*(1+L951/100)</f>
        <v>0</v>
      </c>
      <c r="N951" s="34" t="n">
        <v>0.01099</v>
      </c>
      <c r="O951" s="34" t="n">
        <f aca="false">ROUND(E951*N951,2)</f>
        <v>0.4</v>
      </c>
      <c r="P951" s="34" t="n">
        <v>0</v>
      </c>
      <c r="Q951" s="34" t="n">
        <f aca="false">ROUND(E951*P951,2)</f>
        <v>0</v>
      </c>
      <c r="R951" s="34" t="s">
        <v>94</v>
      </c>
      <c r="S951" s="34" t="s">
        <v>45</v>
      </c>
      <c r="T951" s="35" t="s">
        <v>46</v>
      </c>
      <c r="U951" s="36" t="n">
        <v>0.355</v>
      </c>
      <c r="V951" s="36" t="n">
        <f aca="false">ROUND(E951*U951,2)</f>
        <v>12.99</v>
      </c>
      <c r="W951" s="36"/>
      <c r="X951" s="37"/>
      <c r="Y951" s="37"/>
      <c r="Z951" s="37"/>
      <c r="AA951" s="37"/>
      <c r="AB951" s="37"/>
      <c r="AC951" s="37"/>
      <c r="AD951" s="37"/>
      <c r="AE951" s="37"/>
      <c r="AF951" s="37"/>
      <c r="AG951" s="37" t="s">
        <v>47</v>
      </c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</row>
    <row r="952" customFormat="false" ht="12.8" hidden="false" customHeight="true" outlineLevel="0" collapsed="false">
      <c r="A952" s="38"/>
      <c r="B952" s="39"/>
      <c r="C952" s="40" t="s">
        <v>743</v>
      </c>
      <c r="D952" s="40"/>
      <c r="E952" s="40"/>
      <c r="F952" s="40"/>
      <c r="G952" s="40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7"/>
      <c r="Y952" s="37"/>
      <c r="Z952" s="37"/>
      <c r="AA952" s="37"/>
      <c r="AB952" s="37"/>
      <c r="AC952" s="37"/>
      <c r="AD952" s="37"/>
      <c r="AE952" s="37"/>
      <c r="AF952" s="37"/>
      <c r="AG952" s="37" t="s">
        <v>49</v>
      </c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44" t="str">
        <f aca="false">C952</f>
        <v>na montážní pěnu, zapravení omítky pod parapetem, těsnění spáry mezi parapetem a rámem okna, dodávka silikonu.</v>
      </c>
      <c r="BB952" s="37"/>
      <c r="BC952" s="37"/>
      <c r="BD952" s="37"/>
      <c r="BE952" s="37"/>
      <c r="BF952" s="37"/>
      <c r="BG952" s="37"/>
      <c r="BH952" s="37"/>
    </row>
    <row r="953" customFormat="false" ht="12.8" hidden="false" customHeight="false" outlineLevel="0" collapsed="false">
      <c r="A953" s="38"/>
      <c r="B953" s="39"/>
      <c r="C953" s="41" t="s">
        <v>744</v>
      </c>
      <c r="D953" s="42"/>
      <c r="E953" s="43" t="n">
        <v>8.4</v>
      </c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7"/>
      <c r="Y953" s="37"/>
      <c r="Z953" s="37"/>
      <c r="AA953" s="37"/>
      <c r="AB953" s="37"/>
      <c r="AC953" s="37"/>
      <c r="AD953" s="37"/>
      <c r="AE953" s="37"/>
      <c r="AF953" s="37"/>
      <c r="AG953" s="37" t="s">
        <v>51</v>
      </c>
      <c r="AH953" s="37" t="n">
        <v>0</v>
      </c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</row>
    <row r="954" customFormat="false" ht="12.8" hidden="false" customHeight="false" outlineLevel="0" collapsed="false">
      <c r="A954" s="38"/>
      <c r="B954" s="39"/>
      <c r="C954" s="41" t="s">
        <v>745</v>
      </c>
      <c r="D954" s="42"/>
      <c r="E954" s="43" t="n">
        <v>12</v>
      </c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7"/>
      <c r="Y954" s="37"/>
      <c r="Z954" s="37"/>
      <c r="AA954" s="37"/>
      <c r="AB954" s="37"/>
      <c r="AC954" s="37"/>
      <c r="AD954" s="37"/>
      <c r="AE954" s="37"/>
      <c r="AF954" s="37"/>
      <c r="AG954" s="37" t="s">
        <v>51</v>
      </c>
      <c r="AH954" s="37" t="n">
        <v>0</v>
      </c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</row>
    <row r="955" customFormat="false" ht="12.8" hidden="false" customHeight="false" outlineLevel="0" collapsed="false">
      <c r="A955" s="38"/>
      <c r="B955" s="39"/>
      <c r="C955" s="41" t="s">
        <v>746</v>
      </c>
      <c r="D955" s="42"/>
      <c r="E955" s="43" t="n">
        <v>2.8</v>
      </c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7"/>
      <c r="Y955" s="37"/>
      <c r="Z955" s="37"/>
      <c r="AA955" s="37"/>
      <c r="AB955" s="37"/>
      <c r="AC955" s="37"/>
      <c r="AD955" s="37"/>
      <c r="AE955" s="37"/>
      <c r="AF955" s="37"/>
      <c r="AG955" s="37" t="s">
        <v>51</v>
      </c>
      <c r="AH955" s="37" t="n">
        <v>0</v>
      </c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</row>
    <row r="956" customFormat="false" ht="12.8" hidden="false" customHeight="false" outlineLevel="0" collapsed="false">
      <c r="A956" s="38"/>
      <c r="B956" s="39"/>
      <c r="C956" s="41" t="s">
        <v>745</v>
      </c>
      <c r="D956" s="42"/>
      <c r="E956" s="43" t="n">
        <v>12</v>
      </c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7"/>
      <c r="Y956" s="37"/>
      <c r="Z956" s="37"/>
      <c r="AA956" s="37"/>
      <c r="AB956" s="37"/>
      <c r="AC956" s="37"/>
      <c r="AD956" s="37"/>
      <c r="AE956" s="37"/>
      <c r="AF956" s="37"/>
      <c r="AG956" s="37" t="s">
        <v>51</v>
      </c>
      <c r="AH956" s="37" t="n">
        <v>0</v>
      </c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</row>
    <row r="957" customFormat="false" ht="12.8" hidden="false" customHeight="false" outlineLevel="0" collapsed="false">
      <c r="A957" s="38"/>
      <c r="B957" s="39"/>
      <c r="C957" s="41" t="s">
        <v>747</v>
      </c>
      <c r="D957" s="42"/>
      <c r="E957" s="43" t="n">
        <v>1.4</v>
      </c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7"/>
      <c r="Y957" s="37"/>
      <c r="Z957" s="37"/>
      <c r="AA957" s="37"/>
      <c r="AB957" s="37"/>
      <c r="AC957" s="37"/>
      <c r="AD957" s="37"/>
      <c r="AE957" s="37"/>
      <c r="AF957" s="37"/>
      <c r="AG957" s="37" t="s">
        <v>51</v>
      </c>
      <c r="AH957" s="37" t="n">
        <v>0</v>
      </c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</row>
    <row r="958" customFormat="false" ht="12.8" hidden="false" customHeight="false" outlineLevel="0" collapsed="false">
      <c r="A958" s="20" t="s">
        <v>37</v>
      </c>
      <c r="B958" s="21" t="s">
        <v>748</v>
      </c>
      <c r="C958" s="22" t="s">
        <v>749</v>
      </c>
      <c r="D958" s="23"/>
      <c r="E958" s="24"/>
      <c r="F958" s="25"/>
      <c r="G958" s="25" t="n">
        <f aca="false">SUMIF(AG959:AG961,"&lt;&gt;NOR",G959:G961)</f>
        <v>0</v>
      </c>
      <c r="H958" s="25"/>
      <c r="I958" s="25" t="n">
        <f aca="false">SUM(I959:I961)</f>
        <v>0</v>
      </c>
      <c r="J958" s="25"/>
      <c r="K958" s="25" t="n">
        <f aca="false">SUM(K959:K961)</f>
        <v>0</v>
      </c>
      <c r="L958" s="25"/>
      <c r="M958" s="25" t="n">
        <f aca="false">SUM(M959:M961)</f>
        <v>0</v>
      </c>
      <c r="N958" s="25"/>
      <c r="O958" s="25" t="n">
        <f aca="false">SUM(O959:O961)</f>
        <v>12.24</v>
      </c>
      <c r="P958" s="25"/>
      <c r="Q958" s="25" t="n">
        <f aca="false">SUM(Q959:Q961)</f>
        <v>0</v>
      </c>
      <c r="R958" s="25"/>
      <c r="S958" s="25"/>
      <c r="T958" s="26"/>
      <c r="U958" s="27"/>
      <c r="V958" s="27" t="n">
        <f aca="false">SUM(V959:V961)</f>
        <v>11.2</v>
      </c>
      <c r="W958" s="27"/>
      <c r="AG958" s="0" t="s">
        <v>40</v>
      </c>
    </row>
    <row r="959" customFormat="false" ht="28.35" hidden="false" customHeight="false" outlineLevel="0" collapsed="false">
      <c r="A959" s="28" t="n">
        <v>116</v>
      </c>
      <c r="B959" s="29" t="s">
        <v>750</v>
      </c>
      <c r="C959" s="30" t="s">
        <v>751</v>
      </c>
      <c r="D959" s="31" t="s">
        <v>228</v>
      </c>
      <c r="E959" s="32" t="n">
        <v>80</v>
      </c>
      <c r="F959" s="33"/>
      <c r="G959" s="34" t="n">
        <f aca="false">ROUND(E959*F959,2)</f>
        <v>0</v>
      </c>
      <c r="H959" s="33"/>
      <c r="I959" s="34" t="n">
        <f aca="false">ROUND(E959*H959,2)</f>
        <v>0</v>
      </c>
      <c r="J959" s="33"/>
      <c r="K959" s="34" t="n">
        <f aca="false">ROUND(E959*J959,2)</f>
        <v>0</v>
      </c>
      <c r="L959" s="34" t="n">
        <v>21</v>
      </c>
      <c r="M959" s="34" t="n">
        <f aca="false">G959*(1+L959/100)</f>
        <v>0</v>
      </c>
      <c r="N959" s="34" t="n">
        <v>0.15305</v>
      </c>
      <c r="O959" s="34" t="n">
        <f aca="false">ROUND(E959*N959,2)</f>
        <v>12.24</v>
      </c>
      <c r="P959" s="34" t="n">
        <v>0</v>
      </c>
      <c r="Q959" s="34" t="n">
        <f aca="false">ROUND(E959*P959,2)</f>
        <v>0</v>
      </c>
      <c r="R959" s="34" t="s">
        <v>44</v>
      </c>
      <c r="S959" s="34" t="s">
        <v>45</v>
      </c>
      <c r="T959" s="35" t="s">
        <v>46</v>
      </c>
      <c r="U959" s="36" t="n">
        <v>0.14</v>
      </c>
      <c r="V959" s="36" t="n">
        <f aca="false">ROUND(E959*U959,2)</f>
        <v>11.2</v>
      </c>
      <c r="W959" s="36"/>
      <c r="X959" s="37"/>
      <c r="Y959" s="37"/>
      <c r="Z959" s="37"/>
      <c r="AA959" s="37"/>
      <c r="AB959" s="37"/>
      <c r="AC959" s="37"/>
      <c r="AD959" s="37"/>
      <c r="AE959" s="37"/>
      <c r="AF959" s="37"/>
      <c r="AG959" s="37" t="s">
        <v>47</v>
      </c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</row>
    <row r="960" customFormat="false" ht="12.8" hidden="false" customHeight="true" outlineLevel="0" collapsed="false">
      <c r="A960" s="38"/>
      <c r="B960" s="39"/>
      <c r="C960" s="40" t="s">
        <v>752</v>
      </c>
      <c r="D960" s="40"/>
      <c r="E960" s="40"/>
      <c r="F960" s="40"/>
      <c r="G960" s="40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7"/>
      <c r="Y960" s="37"/>
      <c r="Z960" s="37"/>
      <c r="AA960" s="37"/>
      <c r="AB960" s="37"/>
      <c r="AC960" s="37"/>
      <c r="AD960" s="37"/>
      <c r="AE960" s="37"/>
      <c r="AF960" s="37"/>
      <c r="AG960" s="37" t="s">
        <v>49</v>
      </c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</row>
    <row r="961" customFormat="false" ht="12.8" hidden="false" customHeight="false" outlineLevel="0" collapsed="false">
      <c r="A961" s="45" t="n">
        <v>117</v>
      </c>
      <c r="B961" s="46" t="s">
        <v>753</v>
      </c>
      <c r="C961" s="47" t="s">
        <v>754</v>
      </c>
      <c r="D961" s="48" t="s">
        <v>145</v>
      </c>
      <c r="E961" s="49" t="n">
        <v>4</v>
      </c>
      <c r="F961" s="50"/>
      <c r="G961" s="51" t="n">
        <f aca="false">ROUND(E961*F961,2)</f>
        <v>0</v>
      </c>
      <c r="H961" s="50"/>
      <c r="I961" s="51" t="n">
        <f aca="false">ROUND(E961*H961,2)</f>
        <v>0</v>
      </c>
      <c r="J961" s="50"/>
      <c r="K961" s="51" t="n">
        <f aca="false">ROUND(E961*J961,2)</f>
        <v>0</v>
      </c>
      <c r="L961" s="51" t="n">
        <v>21</v>
      </c>
      <c r="M961" s="51" t="n">
        <f aca="false">G961*(1+L961/100)</f>
        <v>0</v>
      </c>
      <c r="N961" s="51" t="n">
        <v>0</v>
      </c>
      <c r="O961" s="51" t="n">
        <f aca="false">ROUND(E961*N961,2)</f>
        <v>0</v>
      </c>
      <c r="P961" s="51" t="n">
        <v>0</v>
      </c>
      <c r="Q961" s="51" t="n">
        <f aca="false">ROUND(E961*P961,2)</f>
        <v>0</v>
      </c>
      <c r="R961" s="51"/>
      <c r="S961" s="51" t="s">
        <v>146</v>
      </c>
      <c r="T961" s="52" t="s">
        <v>147</v>
      </c>
      <c r="U961" s="36" t="n">
        <v>0</v>
      </c>
      <c r="V961" s="36" t="n">
        <f aca="false">ROUND(E961*U961,2)</f>
        <v>0</v>
      </c>
      <c r="W961" s="36"/>
      <c r="X961" s="37"/>
      <c r="Y961" s="37"/>
      <c r="Z961" s="37"/>
      <c r="AA961" s="37"/>
      <c r="AB961" s="37"/>
      <c r="AC961" s="37"/>
      <c r="AD961" s="37"/>
      <c r="AE961" s="37"/>
      <c r="AF961" s="37"/>
      <c r="AG961" s="37" t="s">
        <v>47</v>
      </c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</row>
    <row r="962" customFormat="false" ht="12.8" hidden="false" customHeight="false" outlineLevel="0" collapsed="false">
      <c r="A962" s="20" t="s">
        <v>37</v>
      </c>
      <c r="B962" s="21" t="s">
        <v>755</v>
      </c>
      <c r="C962" s="22" t="s">
        <v>756</v>
      </c>
      <c r="D962" s="23"/>
      <c r="E962" s="24"/>
      <c r="F962" s="25"/>
      <c r="G962" s="25" t="n">
        <f aca="false">SUMIF(AG963:AG965,"&lt;&gt;NOR",G963:G965)</f>
        <v>0</v>
      </c>
      <c r="H962" s="25"/>
      <c r="I962" s="25" t="n">
        <f aca="false">SUM(I963:I965)</f>
        <v>0</v>
      </c>
      <c r="J962" s="25"/>
      <c r="K962" s="25" t="n">
        <f aca="false">SUM(K963:K965)</f>
        <v>0</v>
      </c>
      <c r="L962" s="25"/>
      <c r="M962" s="25" t="n">
        <f aca="false">SUM(M963:M965)</f>
        <v>0</v>
      </c>
      <c r="N962" s="25"/>
      <c r="O962" s="25" t="n">
        <f aca="false">SUM(O963:O965)</f>
        <v>0</v>
      </c>
      <c r="P962" s="25"/>
      <c r="Q962" s="25" t="n">
        <f aca="false">SUM(Q963:Q965)</f>
        <v>0</v>
      </c>
      <c r="R962" s="25"/>
      <c r="S962" s="25"/>
      <c r="T962" s="26"/>
      <c r="U962" s="27"/>
      <c r="V962" s="27" t="n">
        <f aca="false">SUM(V963:V965)</f>
        <v>0.06</v>
      </c>
      <c r="W962" s="27"/>
      <c r="AG962" s="0" t="s">
        <v>40</v>
      </c>
    </row>
    <row r="963" customFormat="false" ht="12.8" hidden="false" customHeight="false" outlineLevel="0" collapsed="false">
      <c r="A963" s="28" t="n">
        <v>118</v>
      </c>
      <c r="B963" s="29" t="s">
        <v>757</v>
      </c>
      <c r="C963" s="30" t="s">
        <v>758</v>
      </c>
      <c r="D963" s="31" t="s">
        <v>43</v>
      </c>
      <c r="E963" s="32" t="n">
        <v>0.3</v>
      </c>
      <c r="F963" s="33"/>
      <c r="G963" s="34" t="n">
        <f aca="false">ROUND(E963*F963,2)</f>
        <v>0</v>
      </c>
      <c r="H963" s="33"/>
      <c r="I963" s="34" t="n">
        <f aca="false">ROUND(E963*H963,2)</f>
        <v>0</v>
      </c>
      <c r="J963" s="33"/>
      <c r="K963" s="34" t="n">
        <f aca="false">ROUND(E963*J963,2)</f>
        <v>0</v>
      </c>
      <c r="L963" s="34" t="n">
        <v>21</v>
      </c>
      <c r="M963" s="34" t="n">
        <f aca="false">G963*(1+L963/100)</f>
        <v>0</v>
      </c>
      <c r="N963" s="34" t="n">
        <v>0.00063</v>
      </c>
      <c r="O963" s="34" t="n">
        <f aca="false">ROUND(E963*N963,2)</f>
        <v>0</v>
      </c>
      <c r="P963" s="34" t="n">
        <v>0</v>
      </c>
      <c r="Q963" s="34" t="n">
        <f aca="false">ROUND(E963*P963,2)</f>
        <v>0</v>
      </c>
      <c r="R963" s="34" t="s">
        <v>94</v>
      </c>
      <c r="S963" s="34" t="s">
        <v>45</v>
      </c>
      <c r="T963" s="35" t="s">
        <v>46</v>
      </c>
      <c r="U963" s="36" t="n">
        <v>0.2</v>
      </c>
      <c r="V963" s="36" t="n">
        <f aca="false">ROUND(E963*U963,2)</f>
        <v>0.06</v>
      </c>
      <c r="W963" s="36"/>
      <c r="X963" s="37"/>
      <c r="Y963" s="37"/>
      <c r="Z963" s="37"/>
      <c r="AA963" s="37"/>
      <c r="AB963" s="37"/>
      <c r="AC963" s="37"/>
      <c r="AD963" s="37"/>
      <c r="AE963" s="37"/>
      <c r="AF963" s="37"/>
      <c r="AG963" s="37" t="s">
        <v>47</v>
      </c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</row>
    <row r="964" customFormat="false" ht="12.8" hidden="false" customHeight="true" outlineLevel="0" collapsed="false">
      <c r="A964" s="38"/>
      <c r="B964" s="39"/>
      <c r="C964" s="40" t="s">
        <v>759</v>
      </c>
      <c r="D964" s="40"/>
      <c r="E964" s="40"/>
      <c r="F964" s="40"/>
      <c r="G964" s="40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7"/>
      <c r="Y964" s="37"/>
      <c r="Z964" s="37"/>
      <c r="AA964" s="37"/>
      <c r="AB964" s="37"/>
      <c r="AC964" s="37"/>
      <c r="AD964" s="37"/>
      <c r="AE964" s="37"/>
      <c r="AF964" s="37"/>
      <c r="AG964" s="37" t="s">
        <v>49</v>
      </c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44" t="str">
        <f aca="false">C964</f>
        <v>včetně dodání a osazení v jakémkoliv zdivu, včetně jednostranného zajištění polohy vložek proti sesmeknutí (např. přibitím, maltovými terči).</v>
      </c>
      <c r="BB964" s="37"/>
      <c r="BC964" s="37"/>
      <c r="BD964" s="37"/>
      <c r="BE964" s="37"/>
      <c r="BF964" s="37"/>
      <c r="BG964" s="37"/>
      <c r="BH964" s="37"/>
    </row>
    <row r="965" customFormat="false" ht="12.8" hidden="false" customHeight="false" outlineLevel="0" collapsed="false">
      <c r="A965" s="38"/>
      <c r="B965" s="39"/>
      <c r="C965" s="41" t="s">
        <v>760</v>
      </c>
      <c r="D965" s="42"/>
      <c r="E965" s="43" t="n">
        <v>0.3</v>
      </c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7"/>
      <c r="Y965" s="37"/>
      <c r="Z965" s="37"/>
      <c r="AA965" s="37"/>
      <c r="AB965" s="37"/>
      <c r="AC965" s="37"/>
      <c r="AD965" s="37"/>
      <c r="AE965" s="37"/>
      <c r="AF965" s="37"/>
      <c r="AG965" s="37" t="s">
        <v>51</v>
      </c>
      <c r="AH965" s="37" t="n">
        <v>0</v>
      </c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</row>
    <row r="966" customFormat="false" ht="12.8" hidden="false" customHeight="false" outlineLevel="0" collapsed="false">
      <c r="A966" s="20" t="s">
        <v>37</v>
      </c>
      <c r="B966" s="21" t="s">
        <v>761</v>
      </c>
      <c r="C966" s="22" t="s">
        <v>762</v>
      </c>
      <c r="D966" s="23"/>
      <c r="E966" s="24"/>
      <c r="F966" s="25"/>
      <c r="G966" s="25" t="n">
        <f aca="false">SUMIF(AG967:AG995,"&lt;&gt;NOR",G967:G995)</f>
        <v>0</v>
      </c>
      <c r="H966" s="25"/>
      <c r="I966" s="25" t="n">
        <f aca="false">SUM(I967:I995)</f>
        <v>0</v>
      </c>
      <c r="J966" s="25"/>
      <c r="K966" s="25" t="n">
        <f aca="false">SUM(K967:K995)</f>
        <v>0</v>
      </c>
      <c r="L966" s="25"/>
      <c r="M966" s="25" t="n">
        <f aca="false">SUM(M967:M995)</f>
        <v>0</v>
      </c>
      <c r="N966" s="25"/>
      <c r="O966" s="25" t="n">
        <f aca="false">SUM(O967:O995)</f>
        <v>12.54</v>
      </c>
      <c r="P966" s="25"/>
      <c r="Q966" s="25" t="n">
        <f aca="false">SUM(Q967:Q995)</f>
        <v>0</v>
      </c>
      <c r="R966" s="25"/>
      <c r="S966" s="25"/>
      <c r="T966" s="26"/>
      <c r="U966" s="27"/>
      <c r="V966" s="27" t="n">
        <f aca="false">SUM(V967:V995)</f>
        <v>189.28</v>
      </c>
      <c r="W966" s="27"/>
      <c r="AG966" s="0" t="s">
        <v>40</v>
      </c>
    </row>
    <row r="967" customFormat="false" ht="19.4" hidden="false" customHeight="false" outlineLevel="0" collapsed="false">
      <c r="A967" s="28" t="n">
        <v>119</v>
      </c>
      <c r="B967" s="29" t="s">
        <v>763</v>
      </c>
      <c r="C967" s="30" t="s">
        <v>764</v>
      </c>
      <c r="D967" s="31" t="s">
        <v>43</v>
      </c>
      <c r="E967" s="32" t="n">
        <v>482.2</v>
      </c>
      <c r="F967" s="33"/>
      <c r="G967" s="34" t="n">
        <f aca="false">ROUND(E967*F967,2)</f>
        <v>0</v>
      </c>
      <c r="H967" s="33"/>
      <c r="I967" s="34" t="n">
        <f aca="false">ROUND(E967*H967,2)</f>
        <v>0</v>
      </c>
      <c r="J967" s="33"/>
      <c r="K967" s="34" t="n">
        <f aca="false">ROUND(E967*J967,2)</f>
        <v>0</v>
      </c>
      <c r="L967" s="34" t="n">
        <v>21</v>
      </c>
      <c r="M967" s="34" t="n">
        <f aca="false">G967*(1+L967/100)</f>
        <v>0</v>
      </c>
      <c r="N967" s="34" t="n">
        <v>0.02426</v>
      </c>
      <c r="O967" s="34" t="n">
        <f aca="false">ROUND(E967*N967,2)</f>
        <v>11.7</v>
      </c>
      <c r="P967" s="34" t="n">
        <v>0</v>
      </c>
      <c r="Q967" s="34" t="n">
        <f aca="false">ROUND(E967*P967,2)</f>
        <v>0</v>
      </c>
      <c r="R967" s="34" t="s">
        <v>765</v>
      </c>
      <c r="S967" s="34" t="s">
        <v>45</v>
      </c>
      <c r="T967" s="35" t="s">
        <v>46</v>
      </c>
      <c r="U967" s="36" t="n">
        <v>0.155</v>
      </c>
      <c r="V967" s="36" t="n">
        <f aca="false">ROUND(E967*U967,2)</f>
        <v>74.74</v>
      </c>
      <c r="W967" s="36"/>
      <c r="X967" s="37"/>
      <c r="Y967" s="37"/>
      <c r="Z967" s="37"/>
      <c r="AA967" s="37"/>
      <c r="AB967" s="37"/>
      <c r="AC967" s="37"/>
      <c r="AD967" s="37"/>
      <c r="AE967" s="37"/>
      <c r="AF967" s="37"/>
      <c r="AG967" s="37" t="s">
        <v>47</v>
      </c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</row>
    <row r="968" customFormat="false" ht="12.8" hidden="false" customHeight="true" outlineLevel="0" collapsed="false">
      <c r="A968" s="38"/>
      <c r="B968" s="39"/>
      <c r="C968" s="40" t="s">
        <v>766</v>
      </c>
      <c r="D968" s="40"/>
      <c r="E968" s="40"/>
      <c r="F968" s="40"/>
      <c r="G968" s="40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7"/>
      <c r="Y968" s="37"/>
      <c r="Z968" s="37"/>
      <c r="AA968" s="37"/>
      <c r="AB968" s="37"/>
      <c r="AC968" s="37"/>
      <c r="AD968" s="37"/>
      <c r="AE968" s="37"/>
      <c r="AF968" s="37"/>
      <c r="AG968" s="37" t="s">
        <v>49</v>
      </c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</row>
    <row r="969" customFormat="false" ht="12.8" hidden="false" customHeight="true" outlineLevel="0" collapsed="false">
      <c r="A969" s="38"/>
      <c r="B969" s="39"/>
      <c r="C969" s="54" t="s">
        <v>767</v>
      </c>
      <c r="D969" s="54"/>
      <c r="E969" s="54"/>
      <c r="F969" s="54"/>
      <c r="G969" s="54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7"/>
      <c r="Y969" s="37"/>
      <c r="Z969" s="37"/>
      <c r="AA969" s="37"/>
      <c r="AB969" s="37"/>
      <c r="AC969" s="37"/>
      <c r="AD969" s="37"/>
      <c r="AE969" s="37"/>
      <c r="AF969" s="37"/>
      <c r="AG969" s="37" t="s">
        <v>121</v>
      </c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</row>
    <row r="970" customFormat="false" ht="12.8" hidden="false" customHeight="false" outlineLevel="0" collapsed="false">
      <c r="A970" s="38"/>
      <c r="B970" s="39"/>
      <c r="C970" s="41" t="s">
        <v>768</v>
      </c>
      <c r="D970" s="42"/>
      <c r="E970" s="43" t="n">
        <v>32</v>
      </c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7"/>
      <c r="Y970" s="37"/>
      <c r="Z970" s="37"/>
      <c r="AA970" s="37"/>
      <c r="AB970" s="37"/>
      <c r="AC970" s="37"/>
      <c r="AD970" s="37"/>
      <c r="AE970" s="37"/>
      <c r="AF970" s="37"/>
      <c r="AG970" s="37" t="s">
        <v>51</v>
      </c>
      <c r="AH970" s="37" t="n">
        <v>0</v>
      </c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</row>
    <row r="971" customFormat="false" ht="12.8" hidden="false" customHeight="false" outlineLevel="0" collapsed="false">
      <c r="A971" s="38"/>
      <c r="B971" s="39"/>
      <c r="C971" s="41" t="s">
        <v>769</v>
      </c>
      <c r="D971" s="42"/>
      <c r="E971" s="43" t="n">
        <v>79.3</v>
      </c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7"/>
      <c r="Y971" s="37"/>
      <c r="Z971" s="37"/>
      <c r="AA971" s="37"/>
      <c r="AB971" s="37"/>
      <c r="AC971" s="37"/>
      <c r="AD971" s="37"/>
      <c r="AE971" s="37"/>
      <c r="AF971" s="37"/>
      <c r="AG971" s="37" t="s">
        <v>51</v>
      </c>
      <c r="AH971" s="37" t="n">
        <v>0</v>
      </c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</row>
    <row r="972" customFormat="false" ht="12.8" hidden="false" customHeight="false" outlineLevel="0" collapsed="false">
      <c r="A972" s="38"/>
      <c r="B972" s="39"/>
      <c r="C972" s="41" t="s">
        <v>770</v>
      </c>
      <c r="D972" s="42"/>
      <c r="E972" s="43" t="n">
        <v>97.5</v>
      </c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7"/>
      <c r="Y972" s="37"/>
      <c r="Z972" s="37"/>
      <c r="AA972" s="37"/>
      <c r="AB972" s="37"/>
      <c r="AC972" s="37"/>
      <c r="AD972" s="37"/>
      <c r="AE972" s="37"/>
      <c r="AF972" s="37"/>
      <c r="AG972" s="37" t="s">
        <v>51</v>
      </c>
      <c r="AH972" s="37" t="n">
        <v>0</v>
      </c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</row>
    <row r="973" customFormat="false" ht="12.8" hidden="false" customHeight="false" outlineLevel="0" collapsed="false">
      <c r="A973" s="38"/>
      <c r="B973" s="39"/>
      <c r="C973" s="41" t="s">
        <v>771</v>
      </c>
      <c r="D973" s="42"/>
      <c r="E973" s="43" t="n">
        <v>30</v>
      </c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7"/>
      <c r="Y973" s="37"/>
      <c r="Z973" s="37"/>
      <c r="AA973" s="37"/>
      <c r="AB973" s="37"/>
      <c r="AC973" s="37"/>
      <c r="AD973" s="37"/>
      <c r="AE973" s="37"/>
      <c r="AF973" s="37"/>
      <c r="AG973" s="37" t="s">
        <v>51</v>
      </c>
      <c r="AH973" s="37" t="n">
        <v>0</v>
      </c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</row>
    <row r="974" customFormat="false" ht="12.8" hidden="false" customHeight="false" outlineLevel="0" collapsed="false">
      <c r="A974" s="38"/>
      <c r="B974" s="39"/>
      <c r="C974" s="41" t="s">
        <v>772</v>
      </c>
      <c r="D974" s="42"/>
      <c r="E974" s="43" t="n">
        <v>36</v>
      </c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7"/>
      <c r="Y974" s="37"/>
      <c r="Z974" s="37"/>
      <c r="AA974" s="37"/>
      <c r="AB974" s="37"/>
      <c r="AC974" s="37"/>
      <c r="AD974" s="37"/>
      <c r="AE974" s="37"/>
      <c r="AF974" s="37"/>
      <c r="AG974" s="37" t="s">
        <v>51</v>
      </c>
      <c r="AH974" s="37" t="n">
        <v>0</v>
      </c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</row>
    <row r="975" customFormat="false" ht="12.8" hidden="false" customHeight="false" outlineLevel="0" collapsed="false">
      <c r="A975" s="38"/>
      <c r="B975" s="39"/>
      <c r="C975" s="41" t="s">
        <v>773</v>
      </c>
      <c r="D975" s="42"/>
      <c r="E975" s="43" t="n">
        <v>10.5</v>
      </c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7"/>
      <c r="Y975" s="37"/>
      <c r="Z975" s="37"/>
      <c r="AA975" s="37"/>
      <c r="AB975" s="37"/>
      <c r="AC975" s="37"/>
      <c r="AD975" s="37"/>
      <c r="AE975" s="37"/>
      <c r="AF975" s="37"/>
      <c r="AG975" s="37" t="s">
        <v>51</v>
      </c>
      <c r="AH975" s="37" t="n">
        <v>0</v>
      </c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</row>
    <row r="976" customFormat="false" ht="12.8" hidden="false" customHeight="false" outlineLevel="0" collapsed="false">
      <c r="A976" s="38"/>
      <c r="B976" s="39"/>
      <c r="C976" s="41" t="s">
        <v>774</v>
      </c>
      <c r="D976" s="42"/>
      <c r="E976" s="43" t="n">
        <v>78</v>
      </c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7"/>
      <c r="Y976" s="37"/>
      <c r="Z976" s="37"/>
      <c r="AA976" s="37"/>
      <c r="AB976" s="37"/>
      <c r="AC976" s="37"/>
      <c r="AD976" s="37"/>
      <c r="AE976" s="37"/>
      <c r="AF976" s="37"/>
      <c r="AG976" s="37" t="s">
        <v>51</v>
      </c>
      <c r="AH976" s="37" t="n">
        <v>0</v>
      </c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</row>
    <row r="977" customFormat="false" ht="12.8" hidden="false" customHeight="false" outlineLevel="0" collapsed="false">
      <c r="A977" s="38"/>
      <c r="B977" s="39"/>
      <c r="C977" s="41" t="s">
        <v>775</v>
      </c>
      <c r="D977" s="42"/>
      <c r="E977" s="43" t="n">
        <v>28.5</v>
      </c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7"/>
      <c r="Y977" s="37"/>
      <c r="Z977" s="37"/>
      <c r="AA977" s="37"/>
      <c r="AB977" s="37"/>
      <c r="AC977" s="37"/>
      <c r="AD977" s="37"/>
      <c r="AE977" s="37"/>
      <c r="AF977" s="37"/>
      <c r="AG977" s="37" t="s">
        <v>51</v>
      </c>
      <c r="AH977" s="37" t="n">
        <v>0</v>
      </c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</row>
    <row r="978" customFormat="false" ht="12.8" hidden="false" customHeight="false" outlineLevel="0" collapsed="false">
      <c r="A978" s="38"/>
      <c r="B978" s="39"/>
      <c r="C978" s="41" t="s">
        <v>776</v>
      </c>
      <c r="D978" s="42"/>
      <c r="E978" s="43" t="n">
        <v>90.4</v>
      </c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7"/>
      <c r="Y978" s="37"/>
      <c r="Z978" s="37"/>
      <c r="AA978" s="37"/>
      <c r="AB978" s="37"/>
      <c r="AC978" s="37"/>
      <c r="AD978" s="37"/>
      <c r="AE978" s="37"/>
      <c r="AF978" s="37"/>
      <c r="AG978" s="37" t="s">
        <v>51</v>
      </c>
      <c r="AH978" s="37" t="n">
        <v>0</v>
      </c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</row>
    <row r="979" customFormat="false" ht="28.35" hidden="false" customHeight="false" outlineLevel="0" collapsed="false">
      <c r="A979" s="28" t="n">
        <v>120</v>
      </c>
      <c r="B979" s="29" t="s">
        <v>777</v>
      </c>
      <c r="C979" s="30" t="s">
        <v>778</v>
      </c>
      <c r="D979" s="31" t="s">
        <v>43</v>
      </c>
      <c r="E979" s="32" t="n">
        <v>482.2</v>
      </c>
      <c r="F979" s="33"/>
      <c r="G979" s="34" t="n">
        <f aca="false">ROUND(E979*F979,2)</f>
        <v>0</v>
      </c>
      <c r="H979" s="33"/>
      <c r="I979" s="34" t="n">
        <f aca="false">ROUND(E979*H979,2)</f>
        <v>0</v>
      </c>
      <c r="J979" s="33"/>
      <c r="K979" s="34" t="n">
        <f aca="false">ROUND(E979*J979,2)</f>
        <v>0</v>
      </c>
      <c r="L979" s="34" t="n">
        <v>21</v>
      </c>
      <c r="M979" s="34" t="n">
        <f aca="false">G979*(1+L979/100)</f>
        <v>0</v>
      </c>
      <c r="N979" s="34" t="n">
        <v>0.00109</v>
      </c>
      <c r="O979" s="34" t="n">
        <f aca="false">ROUND(E979*N979,2)</f>
        <v>0.53</v>
      </c>
      <c r="P979" s="34" t="n">
        <v>0</v>
      </c>
      <c r="Q979" s="34" t="n">
        <f aca="false">ROUND(E979*P979,2)</f>
        <v>0</v>
      </c>
      <c r="R979" s="34" t="s">
        <v>765</v>
      </c>
      <c r="S979" s="34" t="s">
        <v>45</v>
      </c>
      <c r="T979" s="35" t="s">
        <v>46</v>
      </c>
      <c r="U979" s="36" t="n">
        <v>0.007</v>
      </c>
      <c r="V979" s="36" t="n">
        <f aca="false">ROUND(E979*U979,2)</f>
        <v>3.38</v>
      </c>
      <c r="W979" s="36"/>
      <c r="X979" s="37"/>
      <c r="Y979" s="37"/>
      <c r="Z979" s="37"/>
      <c r="AA979" s="37"/>
      <c r="AB979" s="37"/>
      <c r="AC979" s="37"/>
      <c r="AD979" s="37"/>
      <c r="AE979" s="37"/>
      <c r="AF979" s="37"/>
      <c r="AG979" s="37" t="s">
        <v>47</v>
      </c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</row>
    <row r="980" customFormat="false" ht="12.8" hidden="false" customHeight="true" outlineLevel="0" collapsed="false">
      <c r="A980" s="38"/>
      <c r="B980" s="39"/>
      <c r="C980" s="40" t="s">
        <v>766</v>
      </c>
      <c r="D980" s="40"/>
      <c r="E980" s="40"/>
      <c r="F980" s="40"/>
      <c r="G980" s="40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7"/>
      <c r="Y980" s="37"/>
      <c r="Z980" s="37"/>
      <c r="AA980" s="37"/>
      <c r="AB980" s="37"/>
      <c r="AC980" s="37"/>
      <c r="AD980" s="37"/>
      <c r="AE980" s="37"/>
      <c r="AF980" s="37"/>
      <c r="AG980" s="37" t="s">
        <v>49</v>
      </c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</row>
    <row r="981" customFormat="false" ht="12.8" hidden="false" customHeight="false" outlineLevel="0" collapsed="false">
      <c r="A981" s="45" t="n">
        <v>121</v>
      </c>
      <c r="B981" s="46" t="s">
        <v>779</v>
      </c>
      <c r="C981" s="47" t="s">
        <v>780</v>
      </c>
      <c r="D981" s="48" t="s">
        <v>43</v>
      </c>
      <c r="E981" s="49" t="n">
        <v>482.2</v>
      </c>
      <c r="F981" s="50"/>
      <c r="G981" s="51" t="n">
        <f aca="false">ROUND(E981*F981,2)</f>
        <v>0</v>
      </c>
      <c r="H981" s="50"/>
      <c r="I981" s="51" t="n">
        <f aca="false">ROUND(E981*H981,2)</f>
        <v>0</v>
      </c>
      <c r="J981" s="50"/>
      <c r="K981" s="51" t="n">
        <f aca="false">ROUND(E981*J981,2)</f>
        <v>0</v>
      </c>
      <c r="L981" s="51" t="n">
        <v>21</v>
      </c>
      <c r="M981" s="51" t="n">
        <f aca="false">G981*(1+L981/100)</f>
        <v>0</v>
      </c>
      <c r="N981" s="51" t="n">
        <v>0</v>
      </c>
      <c r="O981" s="51" t="n">
        <f aca="false">ROUND(E981*N981,2)</f>
        <v>0</v>
      </c>
      <c r="P981" s="51" t="n">
        <v>0</v>
      </c>
      <c r="Q981" s="51" t="n">
        <f aca="false">ROUND(E981*P981,2)</f>
        <v>0</v>
      </c>
      <c r="R981" s="51" t="s">
        <v>765</v>
      </c>
      <c r="S981" s="51" t="s">
        <v>45</v>
      </c>
      <c r="T981" s="52" t="s">
        <v>46</v>
      </c>
      <c r="U981" s="36" t="n">
        <v>0.136</v>
      </c>
      <c r="V981" s="36" t="n">
        <f aca="false">ROUND(E981*U981,2)</f>
        <v>65.58</v>
      </c>
      <c r="W981" s="36"/>
      <c r="X981" s="37"/>
      <c r="Y981" s="37"/>
      <c r="Z981" s="37"/>
      <c r="AA981" s="37"/>
      <c r="AB981" s="37"/>
      <c r="AC981" s="37"/>
      <c r="AD981" s="37"/>
      <c r="AE981" s="37"/>
      <c r="AF981" s="37"/>
      <c r="AG981" s="37" t="s">
        <v>47</v>
      </c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</row>
    <row r="982" customFormat="false" ht="12.8" hidden="false" customHeight="false" outlineLevel="0" collapsed="false">
      <c r="A982" s="28" t="n">
        <v>122</v>
      </c>
      <c r="B982" s="29" t="s">
        <v>781</v>
      </c>
      <c r="C982" s="30" t="s">
        <v>782</v>
      </c>
      <c r="D982" s="31" t="s">
        <v>43</v>
      </c>
      <c r="E982" s="32" t="n">
        <v>257.5</v>
      </c>
      <c r="F982" s="33"/>
      <c r="G982" s="34" t="n">
        <f aca="false">ROUND(E982*F982,2)</f>
        <v>0</v>
      </c>
      <c r="H982" s="33"/>
      <c r="I982" s="34" t="n">
        <f aca="false">ROUND(E982*H982,2)</f>
        <v>0</v>
      </c>
      <c r="J982" s="33"/>
      <c r="K982" s="34" t="n">
        <f aca="false">ROUND(E982*J982,2)</f>
        <v>0</v>
      </c>
      <c r="L982" s="34" t="n">
        <v>21</v>
      </c>
      <c r="M982" s="34" t="n">
        <f aca="false">G982*(1+L982/100)</f>
        <v>0</v>
      </c>
      <c r="N982" s="34" t="n">
        <v>0.00121</v>
      </c>
      <c r="O982" s="34" t="n">
        <f aca="false">ROUND(E982*N982,2)</f>
        <v>0.31</v>
      </c>
      <c r="P982" s="34" t="n">
        <v>0</v>
      </c>
      <c r="Q982" s="34" t="n">
        <f aca="false">ROUND(E982*P982,2)</f>
        <v>0</v>
      </c>
      <c r="R982" s="34" t="s">
        <v>765</v>
      </c>
      <c r="S982" s="34" t="s">
        <v>45</v>
      </c>
      <c r="T982" s="35" t="s">
        <v>46</v>
      </c>
      <c r="U982" s="36" t="n">
        <v>0.177</v>
      </c>
      <c r="V982" s="36" t="n">
        <f aca="false">ROUND(E982*U982,2)</f>
        <v>45.58</v>
      </c>
      <c r="W982" s="36"/>
      <c r="X982" s="37"/>
      <c r="Y982" s="37"/>
      <c r="Z982" s="37"/>
      <c r="AA982" s="37"/>
      <c r="AB982" s="37"/>
      <c r="AC982" s="37"/>
      <c r="AD982" s="37"/>
      <c r="AE982" s="37"/>
      <c r="AF982" s="37"/>
      <c r="AG982" s="37" t="s">
        <v>47</v>
      </c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</row>
    <row r="983" customFormat="false" ht="12.8" hidden="false" customHeight="false" outlineLevel="0" collapsed="false">
      <c r="A983" s="38"/>
      <c r="B983" s="39"/>
      <c r="C983" s="41" t="s">
        <v>783</v>
      </c>
      <c r="D983" s="42"/>
      <c r="E983" s="4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7"/>
      <c r="Y983" s="37"/>
      <c r="Z983" s="37"/>
      <c r="AA983" s="37"/>
      <c r="AB983" s="37"/>
      <c r="AC983" s="37"/>
      <c r="AD983" s="37"/>
      <c r="AE983" s="37"/>
      <c r="AF983" s="37"/>
      <c r="AG983" s="37" t="s">
        <v>51</v>
      </c>
      <c r="AH983" s="37" t="n">
        <v>0</v>
      </c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</row>
    <row r="984" customFormat="false" ht="12.8" hidden="false" customHeight="false" outlineLevel="0" collapsed="false">
      <c r="A984" s="38"/>
      <c r="B984" s="39"/>
      <c r="C984" s="41" t="s">
        <v>364</v>
      </c>
      <c r="D984" s="42"/>
      <c r="E984" s="4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7"/>
      <c r="Y984" s="37"/>
      <c r="Z984" s="37"/>
      <c r="AA984" s="37"/>
      <c r="AB984" s="37"/>
      <c r="AC984" s="37"/>
      <c r="AD984" s="37"/>
      <c r="AE984" s="37"/>
      <c r="AF984" s="37"/>
      <c r="AG984" s="37" t="s">
        <v>51</v>
      </c>
      <c r="AH984" s="37" t="n">
        <v>0</v>
      </c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</row>
    <row r="985" customFormat="false" ht="12.8" hidden="false" customHeight="false" outlineLevel="0" collapsed="false">
      <c r="A985" s="38"/>
      <c r="B985" s="39"/>
      <c r="C985" s="41" t="s">
        <v>365</v>
      </c>
      <c r="D985" s="42"/>
      <c r="E985" s="43" t="n">
        <v>29.8</v>
      </c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7"/>
      <c r="Y985" s="37"/>
      <c r="Z985" s="37"/>
      <c r="AA985" s="37"/>
      <c r="AB985" s="37"/>
      <c r="AC985" s="37"/>
      <c r="AD985" s="37"/>
      <c r="AE985" s="37"/>
      <c r="AF985" s="37"/>
      <c r="AG985" s="37" t="s">
        <v>51</v>
      </c>
      <c r="AH985" s="37" t="n">
        <v>0</v>
      </c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</row>
    <row r="986" customFormat="false" ht="12.8" hidden="false" customHeight="false" outlineLevel="0" collapsed="false">
      <c r="A986" s="38"/>
      <c r="B986" s="39"/>
      <c r="C986" s="41" t="s">
        <v>366</v>
      </c>
      <c r="D986" s="42"/>
      <c r="E986" s="43" t="n">
        <v>4</v>
      </c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7"/>
      <c r="Y986" s="37"/>
      <c r="Z986" s="37"/>
      <c r="AA986" s="37"/>
      <c r="AB986" s="37"/>
      <c r="AC986" s="37"/>
      <c r="AD986" s="37"/>
      <c r="AE986" s="37"/>
      <c r="AF986" s="37"/>
      <c r="AG986" s="37" t="s">
        <v>51</v>
      </c>
      <c r="AH986" s="37" t="n">
        <v>0</v>
      </c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</row>
    <row r="987" customFormat="false" ht="12.8" hidden="false" customHeight="false" outlineLevel="0" collapsed="false">
      <c r="A987" s="38"/>
      <c r="B987" s="39"/>
      <c r="C987" s="41" t="s">
        <v>367</v>
      </c>
      <c r="D987" s="42"/>
      <c r="E987" s="43" t="n">
        <v>7</v>
      </c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7"/>
      <c r="Y987" s="37"/>
      <c r="Z987" s="37"/>
      <c r="AA987" s="37"/>
      <c r="AB987" s="37"/>
      <c r="AC987" s="37"/>
      <c r="AD987" s="37"/>
      <c r="AE987" s="37"/>
      <c r="AF987" s="37"/>
      <c r="AG987" s="37" t="s">
        <v>51</v>
      </c>
      <c r="AH987" s="37" t="n">
        <v>0</v>
      </c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</row>
    <row r="988" customFormat="false" ht="12.8" hidden="false" customHeight="false" outlineLevel="0" collapsed="false">
      <c r="A988" s="38"/>
      <c r="B988" s="39"/>
      <c r="C988" s="41" t="s">
        <v>368</v>
      </c>
      <c r="D988" s="42"/>
      <c r="E988" s="43" t="n">
        <v>3.3</v>
      </c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7"/>
      <c r="Y988" s="37"/>
      <c r="Z988" s="37"/>
      <c r="AA988" s="37"/>
      <c r="AB988" s="37"/>
      <c r="AC988" s="37"/>
      <c r="AD988" s="37"/>
      <c r="AE988" s="37"/>
      <c r="AF988" s="37"/>
      <c r="AG988" s="37" t="s">
        <v>51</v>
      </c>
      <c r="AH988" s="37" t="n">
        <v>0</v>
      </c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</row>
    <row r="989" customFormat="false" ht="12.8" hidden="false" customHeight="false" outlineLevel="0" collapsed="false">
      <c r="A989" s="38"/>
      <c r="B989" s="39"/>
      <c r="C989" s="41" t="s">
        <v>371</v>
      </c>
      <c r="D989" s="42"/>
      <c r="E989" s="43" t="n">
        <v>1.5</v>
      </c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7"/>
      <c r="Y989" s="37"/>
      <c r="Z989" s="37"/>
      <c r="AA989" s="37"/>
      <c r="AB989" s="37"/>
      <c r="AC989" s="37"/>
      <c r="AD989" s="37"/>
      <c r="AE989" s="37"/>
      <c r="AF989" s="37"/>
      <c r="AG989" s="37" t="s">
        <v>51</v>
      </c>
      <c r="AH989" s="37" t="n">
        <v>0</v>
      </c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</row>
    <row r="990" customFormat="false" ht="12.8" hidden="false" customHeight="false" outlineLevel="0" collapsed="false">
      <c r="A990" s="38"/>
      <c r="B990" s="39"/>
      <c r="C990" s="41" t="s">
        <v>372</v>
      </c>
      <c r="D990" s="42"/>
      <c r="E990" s="43" t="n">
        <v>2</v>
      </c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7"/>
      <c r="Y990" s="37"/>
      <c r="Z990" s="37"/>
      <c r="AA990" s="37"/>
      <c r="AB990" s="37"/>
      <c r="AC990" s="37"/>
      <c r="AD990" s="37"/>
      <c r="AE990" s="37"/>
      <c r="AF990" s="37"/>
      <c r="AG990" s="37" t="s">
        <v>51</v>
      </c>
      <c r="AH990" s="37" t="n">
        <v>0</v>
      </c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</row>
    <row r="991" customFormat="false" ht="12.8" hidden="false" customHeight="false" outlineLevel="0" collapsed="false">
      <c r="A991" s="38"/>
      <c r="B991" s="39"/>
      <c r="C991" s="41" t="s">
        <v>373</v>
      </c>
      <c r="D991" s="42"/>
      <c r="E991" s="43" t="n">
        <v>1.9</v>
      </c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7"/>
      <c r="Y991" s="37"/>
      <c r="Z991" s="37"/>
      <c r="AA991" s="37"/>
      <c r="AB991" s="37"/>
      <c r="AC991" s="37"/>
      <c r="AD991" s="37"/>
      <c r="AE991" s="37"/>
      <c r="AF991" s="37"/>
      <c r="AG991" s="37" t="s">
        <v>51</v>
      </c>
      <c r="AH991" s="37" t="n">
        <v>0</v>
      </c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</row>
    <row r="992" customFormat="false" ht="12.8" hidden="false" customHeight="false" outlineLevel="0" collapsed="false">
      <c r="A992" s="38"/>
      <c r="B992" s="39"/>
      <c r="C992" s="41" t="s">
        <v>374</v>
      </c>
      <c r="D992" s="42"/>
      <c r="E992" s="43" t="n">
        <v>8.8</v>
      </c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7"/>
      <c r="Y992" s="37"/>
      <c r="Z992" s="37"/>
      <c r="AA992" s="37"/>
      <c r="AB992" s="37"/>
      <c r="AC992" s="37"/>
      <c r="AD992" s="37"/>
      <c r="AE992" s="37"/>
      <c r="AF992" s="37"/>
      <c r="AG992" s="37" t="s">
        <v>51</v>
      </c>
      <c r="AH992" s="37" t="n">
        <v>0</v>
      </c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</row>
    <row r="993" customFormat="false" ht="12.8" hidden="false" customHeight="false" outlineLevel="0" collapsed="false">
      <c r="A993" s="38"/>
      <c r="B993" s="39"/>
      <c r="C993" s="41" t="s">
        <v>375</v>
      </c>
      <c r="D993" s="42"/>
      <c r="E993" s="43" t="n">
        <v>6.5</v>
      </c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7"/>
      <c r="Y993" s="37"/>
      <c r="Z993" s="37"/>
      <c r="AA993" s="37"/>
      <c r="AB993" s="37"/>
      <c r="AC993" s="37"/>
      <c r="AD993" s="37"/>
      <c r="AE993" s="37"/>
      <c r="AF993" s="37"/>
      <c r="AG993" s="37" t="s">
        <v>51</v>
      </c>
      <c r="AH993" s="37" t="n">
        <v>0</v>
      </c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</row>
    <row r="994" customFormat="false" ht="12.8" hidden="false" customHeight="false" outlineLevel="0" collapsed="false">
      <c r="A994" s="38"/>
      <c r="B994" s="39"/>
      <c r="C994" s="41" t="s">
        <v>376</v>
      </c>
      <c r="D994" s="42"/>
      <c r="E994" s="43" t="n">
        <v>1.5</v>
      </c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7"/>
      <c r="Y994" s="37"/>
      <c r="Z994" s="37"/>
      <c r="AA994" s="37"/>
      <c r="AB994" s="37"/>
      <c r="AC994" s="37"/>
      <c r="AD994" s="37"/>
      <c r="AE994" s="37"/>
      <c r="AF994" s="37"/>
      <c r="AG994" s="37" t="s">
        <v>51</v>
      </c>
      <c r="AH994" s="37" t="n">
        <v>0</v>
      </c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</row>
    <row r="995" customFormat="false" ht="12.8" hidden="false" customHeight="false" outlineLevel="0" collapsed="false">
      <c r="A995" s="38"/>
      <c r="B995" s="39"/>
      <c r="C995" s="41" t="s">
        <v>784</v>
      </c>
      <c r="D995" s="42"/>
      <c r="E995" s="43" t="n">
        <v>191.2</v>
      </c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7"/>
      <c r="Y995" s="37"/>
      <c r="Z995" s="37"/>
      <c r="AA995" s="37"/>
      <c r="AB995" s="37"/>
      <c r="AC995" s="37"/>
      <c r="AD995" s="37"/>
      <c r="AE995" s="37"/>
      <c r="AF995" s="37"/>
      <c r="AG995" s="37" t="s">
        <v>51</v>
      </c>
      <c r="AH995" s="37" t="n">
        <v>0</v>
      </c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</row>
    <row r="996" customFormat="false" ht="12.8" hidden="false" customHeight="false" outlineLevel="0" collapsed="false">
      <c r="A996" s="20" t="s">
        <v>37</v>
      </c>
      <c r="B996" s="21" t="s">
        <v>785</v>
      </c>
      <c r="C996" s="22" t="s">
        <v>786</v>
      </c>
      <c r="D996" s="23"/>
      <c r="E996" s="24"/>
      <c r="F996" s="25"/>
      <c r="G996" s="25" t="n">
        <f aca="false">SUMIF(AG997:AG999,"&lt;&gt;NOR",G997:G999)</f>
        <v>0</v>
      </c>
      <c r="H996" s="25"/>
      <c r="I996" s="25" t="n">
        <f aca="false">SUM(I997:I999)</f>
        <v>0</v>
      </c>
      <c r="J996" s="25"/>
      <c r="K996" s="25" t="n">
        <f aca="false">SUM(K997:K999)</f>
        <v>0</v>
      </c>
      <c r="L996" s="25"/>
      <c r="M996" s="25" t="n">
        <f aca="false">SUM(M997:M999)</f>
        <v>0</v>
      </c>
      <c r="N996" s="25"/>
      <c r="O996" s="25" t="n">
        <f aca="false">SUM(O997:O999)</f>
        <v>0</v>
      </c>
      <c r="P996" s="25"/>
      <c r="Q996" s="25" t="n">
        <f aca="false">SUM(Q997:Q999)</f>
        <v>0</v>
      </c>
      <c r="R996" s="25"/>
      <c r="S996" s="25"/>
      <c r="T996" s="26"/>
      <c r="U996" s="27"/>
      <c r="V996" s="27" t="n">
        <f aca="false">SUM(V997:V999)</f>
        <v>7</v>
      </c>
      <c r="W996" s="27"/>
      <c r="AG996" s="0" t="s">
        <v>40</v>
      </c>
    </row>
    <row r="997" customFormat="false" ht="19.4" hidden="false" customHeight="false" outlineLevel="0" collapsed="false">
      <c r="A997" s="28" t="n">
        <v>123</v>
      </c>
      <c r="B997" s="29" t="s">
        <v>787</v>
      </c>
      <c r="C997" s="30" t="s">
        <v>788</v>
      </c>
      <c r="D997" s="31" t="s">
        <v>145</v>
      </c>
      <c r="E997" s="32" t="n">
        <v>56</v>
      </c>
      <c r="F997" s="33"/>
      <c r="G997" s="34" t="n">
        <f aca="false">ROUND(E997*F997,2)</f>
        <v>0</v>
      </c>
      <c r="H997" s="33"/>
      <c r="I997" s="34" t="n">
        <f aca="false">ROUND(E997*H997,2)</f>
        <v>0</v>
      </c>
      <c r="J997" s="33"/>
      <c r="K997" s="34" t="n">
        <f aca="false">ROUND(E997*J997,2)</f>
        <v>0</v>
      </c>
      <c r="L997" s="34" t="n">
        <v>21</v>
      </c>
      <c r="M997" s="34" t="n">
        <f aca="false">G997*(1+L997/100)</f>
        <v>0</v>
      </c>
      <c r="N997" s="34" t="n">
        <v>0</v>
      </c>
      <c r="O997" s="34" t="n">
        <f aca="false">ROUND(E997*N997,2)</f>
        <v>0</v>
      </c>
      <c r="P997" s="34" t="n">
        <v>0</v>
      </c>
      <c r="Q997" s="34" t="n">
        <f aca="false">ROUND(E997*P997,2)</f>
        <v>0</v>
      </c>
      <c r="R997" s="34" t="s">
        <v>235</v>
      </c>
      <c r="S997" s="34" t="s">
        <v>45</v>
      </c>
      <c r="T997" s="35" t="s">
        <v>46</v>
      </c>
      <c r="U997" s="36" t="n">
        <v>0.125</v>
      </c>
      <c r="V997" s="36" t="n">
        <f aca="false">ROUND(E997*U997,2)</f>
        <v>7</v>
      </c>
      <c r="W997" s="36"/>
      <c r="X997" s="37"/>
      <c r="Y997" s="37"/>
      <c r="Z997" s="37"/>
      <c r="AA997" s="37"/>
      <c r="AB997" s="37"/>
      <c r="AC997" s="37"/>
      <c r="AD997" s="37"/>
      <c r="AE997" s="37"/>
      <c r="AF997" s="37"/>
      <c r="AG997" s="37" t="s">
        <v>47</v>
      </c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</row>
    <row r="998" customFormat="false" ht="12.8" hidden="false" customHeight="false" outlineLevel="0" collapsed="false">
      <c r="A998" s="38"/>
      <c r="B998" s="39"/>
      <c r="C998" s="41" t="s">
        <v>789</v>
      </c>
      <c r="D998" s="42"/>
      <c r="E998" s="43" t="n">
        <v>48</v>
      </c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7"/>
      <c r="Y998" s="37"/>
      <c r="Z998" s="37"/>
      <c r="AA998" s="37"/>
      <c r="AB998" s="37"/>
      <c r="AC998" s="37"/>
      <c r="AD998" s="37"/>
      <c r="AE998" s="37"/>
      <c r="AF998" s="37"/>
      <c r="AG998" s="37" t="s">
        <v>51</v>
      </c>
      <c r="AH998" s="37" t="n">
        <v>0</v>
      </c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</row>
    <row r="999" customFormat="false" ht="12.8" hidden="false" customHeight="false" outlineLevel="0" collapsed="false">
      <c r="A999" s="38"/>
      <c r="B999" s="39"/>
      <c r="C999" s="41" t="s">
        <v>790</v>
      </c>
      <c r="D999" s="42"/>
      <c r="E999" s="43" t="n">
        <v>8</v>
      </c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7"/>
      <c r="Y999" s="37"/>
      <c r="Z999" s="37"/>
      <c r="AA999" s="37"/>
      <c r="AB999" s="37"/>
      <c r="AC999" s="37"/>
      <c r="AD999" s="37"/>
      <c r="AE999" s="37"/>
      <c r="AF999" s="37"/>
      <c r="AG999" s="37" t="s">
        <v>51</v>
      </c>
      <c r="AH999" s="37" t="n">
        <v>0</v>
      </c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</row>
    <row r="1000" customFormat="false" ht="12.8" hidden="false" customHeight="false" outlineLevel="0" collapsed="false">
      <c r="A1000" s="20" t="s">
        <v>37</v>
      </c>
      <c r="B1000" s="21" t="s">
        <v>791</v>
      </c>
      <c r="C1000" s="22" t="s">
        <v>792</v>
      </c>
      <c r="D1000" s="23"/>
      <c r="E1000" s="24"/>
      <c r="F1000" s="25"/>
      <c r="G1000" s="25" t="n">
        <f aca="false">SUMIF(AG1001:AG1023,"&lt;&gt;NOR",G1001:G1023)</f>
        <v>0</v>
      </c>
      <c r="H1000" s="25"/>
      <c r="I1000" s="25" t="n">
        <f aca="false">SUM(I1001:I1023)</f>
        <v>0</v>
      </c>
      <c r="J1000" s="25"/>
      <c r="K1000" s="25" t="n">
        <f aca="false">SUM(K1001:K1023)</f>
        <v>0</v>
      </c>
      <c r="L1000" s="25"/>
      <c r="M1000" s="25" t="n">
        <f aca="false">SUM(M1001:M1023)</f>
        <v>0</v>
      </c>
      <c r="N1000" s="25"/>
      <c r="O1000" s="25" t="n">
        <f aca="false">SUM(O1001:O1023)</f>
        <v>0</v>
      </c>
      <c r="P1000" s="25"/>
      <c r="Q1000" s="25" t="n">
        <f aca="false">SUM(Q1001:Q1023)</f>
        <v>10.22</v>
      </c>
      <c r="R1000" s="25"/>
      <c r="S1000" s="25"/>
      <c r="T1000" s="26"/>
      <c r="U1000" s="27"/>
      <c r="V1000" s="27" t="n">
        <f aca="false">SUM(V1001:V1023)</f>
        <v>55.91</v>
      </c>
      <c r="W1000" s="27"/>
      <c r="AG1000" s="0" t="s">
        <v>40</v>
      </c>
    </row>
    <row r="1001" customFormat="false" ht="19.4" hidden="false" customHeight="false" outlineLevel="0" collapsed="false">
      <c r="A1001" s="28" t="n">
        <v>124</v>
      </c>
      <c r="B1001" s="29" t="s">
        <v>793</v>
      </c>
      <c r="C1001" s="30" t="s">
        <v>794</v>
      </c>
      <c r="D1001" s="31" t="s">
        <v>57</v>
      </c>
      <c r="E1001" s="32" t="n">
        <v>1.7976</v>
      </c>
      <c r="F1001" s="33"/>
      <c r="G1001" s="34" t="n">
        <f aca="false">ROUND(E1001*F1001,2)</f>
        <v>0</v>
      </c>
      <c r="H1001" s="33"/>
      <c r="I1001" s="34" t="n">
        <f aca="false">ROUND(E1001*H1001,2)</f>
        <v>0</v>
      </c>
      <c r="J1001" s="33"/>
      <c r="K1001" s="34" t="n">
        <f aca="false">ROUND(E1001*J1001,2)</f>
        <v>0</v>
      </c>
      <c r="L1001" s="34" t="n">
        <v>21</v>
      </c>
      <c r="M1001" s="34" t="n">
        <f aca="false">G1001*(1+L1001/100)</f>
        <v>0</v>
      </c>
      <c r="N1001" s="34" t="n">
        <v>0.00133</v>
      </c>
      <c r="O1001" s="34" t="n">
        <f aca="false">ROUND(E1001*N1001,2)</f>
        <v>0</v>
      </c>
      <c r="P1001" s="34" t="n">
        <v>1.8</v>
      </c>
      <c r="Q1001" s="34" t="n">
        <f aca="false">ROUND(E1001*P1001,2)</f>
        <v>3.24</v>
      </c>
      <c r="R1001" s="34" t="s">
        <v>795</v>
      </c>
      <c r="S1001" s="34" t="s">
        <v>45</v>
      </c>
      <c r="T1001" s="35" t="s">
        <v>46</v>
      </c>
      <c r="U1001" s="36" t="n">
        <v>4.67</v>
      </c>
      <c r="V1001" s="36" t="n">
        <f aca="false">ROUND(E1001*U1001,2)</f>
        <v>8.39</v>
      </c>
      <c r="W1001" s="36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 t="s">
        <v>47</v>
      </c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7"/>
      <c r="AV1001" s="37"/>
      <c r="AW1001" s="37"/>
      <c r="AX1001" s="37"/>
      <c r="AY1001" s="37"/>
      <c r="AZ1001" s="37"/>
      <c r="BA1001" s="37"/>
      <c r="BB1001" s="37"/>
      <c r="BC1001" s="37"/>
      <c r="BD1001" s="37"/>
      <c r="BE1001" s="37"/>
      <c r="BF1001" s="37"/>
      <c r="BG1001" s="37"/>
      <c r="BH1001" s="37"/>
    </row>
    <row r="1002" customFormat="false" ht="12.8" hidden="false" customHeight="true" outlineLevel="0" collapsed="false">
      <c r="A1002" s="38"/>
      <c r="B1002" s="39"/>
      <c r="C1002" s="40" t="s">
        <v>796</v>
      </c>
      <c r="D1002" s="40"/>
      <c r="E1002" s="40"/>
      <c r="F1002" s="40"/>
      <c r="G1002" s="40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 t="s">
        <v>49</v>
      </c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  <c r="BH1002" s="37"/>
    </row>
    <row r="1003" customFormat="false" ht="12.8" hidden="false" customHeight="true" outlineLevel="0" collapsed="false">
      <c r="A1003" s="38"/>
      <c r="B1003" s="39"/>
      <c r="C1003" s="54" t="s">
        <v>797</v>
      </c>
      <c r="D1003" s="54"/>
      <c r="E1003" s="54"/>
      <c r="F1003" s="54"/>
      <c r="G1003" s="54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 t="s">
        <v>121</v>
      </c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7"/>
      <c r="AV1003" s="37"/>
      <c r="AW1003" s="37"/>
      <c r="AX1003" s="37"/>
      <c r="AY1003" s="37"/>
      <c r="AZ1003" s="37"/>
      <c r="BA1003" s="37"/>
      <c r="BB1003" s="37"/>
      <c r="BC1003" s="37"/>
      <c r="BD1003" s="37"/>
      <c r="BE1003" s="37"/>
      <c r="BF1003" s="37"/>
      <c r="BG1003" s="37"/>
      <c r="BH1003" s="37"/>
    </row>
    <row r="1004" customFormat="false" ht="12.8" hidden="false" customHeight="false" outlineLevel="0" collapsed="false">
      <c r="A1004" s="38"/>
      <c r="B1004" s="39"/>
      <c r="C1004" s="41" t="s">
        <v>798</v>
      </c>
      <c r="D1004" s="42"/>
      <c r="E1004" s="43" t="n">
        <v>1.7976</v>
      </c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 t="s">
        <v>51</v>
      </c>
      <c r="AH1004" s="37" t="n">
        <v>0</v>
      </c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7"/>
      <c r="AV1004" s="37"/>
      <c r="AW1004" s="37"/>
      <c r="AX1004" s="37"/>
      <c r="AY1004" s="37"/>
      <c r="AZ1004" s="37"/>
      <c r="BA1004" s="37"/>
      <c r="BB1004" s="37"/>
      <c r="BC1004" s="37"/>
      <c r="BD1004" s="37"/>
      <c r="BE1004" s="37"/>
      <c r="BF1004" s="37"/>
      <c r="BG1004" s="37"/>
      <c r="BH1004" s="37"/>
    </row>
    <row r="1005" customFormat="false" ht="19.4" hidden="false" customHeight="false" outlineLevel="0" collapsed="false">
      <c r="A1005" s="28" t="n">
        <v>125</v>
      </c>
      <c r="B1005" s="29" t="s">
        <v>799</v>
      </c>
      <c r="C1005" s="30" t="s">
        <v>800</v>
      </c>
      <c r="D1005" s="31" t="s">
        <v>57</v>
      </c>
      <c r="E1005" s="32" t="n">
        <v>1.05609</v>
      </c>
      <c r="F1005" s="33"/>
      <c r="G1005" s="34" t="n">
        <f aca="false">ROUND(E1005*F1005,2)</f>
        <v>0</v>
      </c>
      <c r="H1005" s="33"/>
      <c r="I1005" s="34" t="n">
        <f aca="false">ROUND(E1005*H1005,2)</f>
        <v>0</v>
      </c>
      <c r="J1005" s="33"/>
      <c r="K1005" s="34" t="n">
        <f aca="false">ROUND(E1005*J1005,2)</f>
        <v>0</v>
      </c>
      <c r="L1005" s="34" t="n">
        <v>21</v>
      </c>
      <c r="M1005" s="34" t="n">
        <f aca="false">G1005*(1+L1005/100)</f>
        <v>0</v>
      </c>
      <c r="N1005" s="34" t="n">
        <v>0.00182</v>
      </c>
      <c r="O1005" s="34" t="n">
        <f aca="false">ROUND(E1005*N1005,2)</f>
        <v>0</v>
      </c>
      <c r="P1005" s="34" t="n">
        <v>1.95</v>
      </c>
      <c r="Q1005" s="34" t="n">
        <f aca="false">ROUND(E1005*P1005,2)</f>
        <v>2.06</v>
      </c>
      <c r="R1005" s="34" t="s">
        <v>795</v>
      </c>
      <c r="S1005" s="34" t="s">
        <v>45</v>
      </c>
      <c r="T1005" s="35" t="s">
        <v>46</v>
      </c>
      <c r="U1005" s="36" t="n">
        <v>5.633</v>
      </c>
      <c r="V1005" s="36" t="n">
        <f aca="false">ROUND(E1005*U1005,2)</f>
        <v>5.95</v>
      </c>
      <c r="W1005" s="36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 t="s">
        <v>47</v>
      </c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7"/>
      <c r="AV1005" s="37"/>
      <c r="AW1005" s="37"/>
      <c r="AX1005" s="37"/>
      <c r="AY1005" s="37"/>
      <c r="AZ1005" s="37"/>
      <c r="BA1005" s="37"/>
      <c r="BB1005" s="37"/>
      <c r="BC1005" s="37"/>
      <c r="BD1005" s="37"/>
      <c r="BE1005" s="37"/>
      <c r="BF1005" s="37"/>
      <c r="BG1005" s="37"/>
      <c r="BH1005" s="37"/>
    </row>
    <row r="1006" customFormat="false" ht="12.8" hidden="false" customHeight="true" outlineLevel="0" collapsed="false">
      <c r="A1006" s="38"/>
      <c r="B1006" s="39"/>
      <c r="C1006" s="40" t="s">
        <v>796</v>
      </c>
      <c r="D1006" s="40"/>
      <c r="E1006" s="40"/>
      <c r="F1006" s="40"/>
      <c r="G1006" s="40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 t="s">
        <v>49</v>
      </c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7"/>
      <c r="AV1006" s="37"/>
      <c r="AW1006" s="37"/>
      <c r="AX1006" s="37"/>
      <c r="AY1006" s="37"/>
      <c r="AZ1006" s="37"/>
      <c r="BA1006" s="37"/>
      <c r="BB1006" s="37"/>
      <c r="BC1006" s="37"/>
      <c r="BD1006" s="37"/>
      <c r="BE1006" s="37"/>
      <c r="BF1006" s="37"/>
      <c r="BG1006" s="37"/>
      <c r="BH1006" s="37"/>
    </row>
    <row r="1007" customFormat="false" ht="12.8" hidden="false" customHeight="true" outlineLevel="0" collapsed="false">
      <c r="A1007" s="38"/>
      <c r="B1007" s="39"/>
      <c r="C1007" s="54" t="s">
        <v>797</v>
      </c>
      <c r="D1007" s="54"/>
      <c r="E1007" s="54"/>
      <c r="F1007" s="54"/>
      <c r="G1007" s="54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 t="s">
        <v>121</v>
      </c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7"/>
      <c r="AV1007" s="37"/>
      <c r="AW1007" s="37"/>
      <c r="AX1007" s="37"/>
      <c r="AY1007" s="37"/>
      <c r="AZ1007" s="37"/>
      <c r="BA1007" s="37"/>
      <c r="BB1007" s="37"/>
      <c r="BC1007" s="37"/>
      <c r="BD1007" s="37"/>
      <c r="BE1007" s="37"/>
      <c r="BF1007" s="37"/>
      <c r="BG1007" s="37"/>
      <c r="BH1007" s="37"/>
    </row>
    <row r="1008" customFormat="false" ht="12.8" hidden="false" customHeight="false" outlineLevel="0" collapsed="false">
      <c r="A1008" s="38"/>
      <c r="B1008" s="39"/>
      <c r="C1008" s="41" t="s">
        <v>801</v>
      </c>
      <c r="D1008" s="42"/>
      <c r="E1008" s="43" t="n">
        <v>1.05609</v>
      </c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 t="s">
        <v>51</v>
      </c>
      <c r="AH1008" s="37" t="n">
        <v>0</v>
      </c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 s="37"/>
    </row>
    <row r="1009" customFormat="false" ht="28.35" hidden="false" customHeight="false" outlineLevel="0" collapsed="false">
      <c r="A1009" s="28" t="n">
        <v>126</v>
      </c>
      <c r="B1009" s="29" t="s">
        <v>802</v>
      </c>
      <c r="C1009" s="30" t="s">
        <v>803</v>
      </c>
      <c r="D1009" s="31" t="s">
        <v>228</v>
      </c>
      <c r="E1009" s="32" t="n">
        <v>7.75</v>
      </c>
      <c r="F1009" s="33"/>
      <c r="G1009" s="34" t="n">
        <f aca="false">ROUND(E1009*F1009,2)</f>
        <v>0</v>
      </c>
      <c r="H1009" s="33"/>
      <c r="I1009" s="34" t="n">
        <f aca="false">ROUND(E1009*H1009,2)</f>
        <v>0</v>
      </c>
      <c r="J1009" s="33"/>
      <c r="K1009" s="34" t="n">
        <f aca="false">ROUND(E1009*J1009,2)</f>
        <v>0</v>
      </c>
      <c r="L1009" s="34" t="n">
        <v>21</v>
      </c>
      <c r="M1009" s="34" t="n">
        <f aca="false">G1009*(1+L1009/100)</f>
        <v>0</v>
      </c>
      <c r="N1009" s="34" t="n">
        <v>0</v>
      </c>
      <c r="O1009" s="34" t="n">
        <f aca="false">ROUND(E1009*N1009,2)</f>
        <v>0</v>
      </c>
      <c r="P1009" s="34" t="n">
        <v>0.042</v>
      </c>
      <c r="Q1009" s="34" t="n">
        <f aca="false">ROUND(E1009*P1009,2)</f>
        <v>0.33</v>
      </c>
      <c r="R1009" s="34" t="s">
        <v>795</v>
      </c>
      <c r="S1009" s="34" t="s">
        <v>45</v>
      </c>
      <c r="T1009" s="35" t="s">
        <v>46</v>
      </c>
      <c r="U1009" s="36" t="n">
        <v>0.715</v>
      </c>
      <c r="V1009" s="36" t="n">
        <f aca="false">ROUND(E1009*U1009,2)</f>
        <v>5.54</v>
      </c>
      <c r="W1009" s="36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 t="s">
        <v>47</v>
      </c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7"/>
      <c r="AV1009" s="37"/>
      <c r="AW1009" s="37"/>
      <c r="AX1009" s="37"/>
      <c r="AY1009" s="37"/>
      <c r="AZ1009" s="37"/>
      <c r="BA1009" s="37"/>
      <c r="BB1009" s="37"/>
      <c r="BC1009" s="37"/>
      <c r="BD1009" s="37"/>
      <c r="BE1009" s="37"/>
      <c r="BF1009" s="37"/>
      <c r="BG1009" s="37"/>
      <c r="BH1009" s="37"/>
    </row>
    <row r="1010" customFormat="false" ht="12.8" hidden="false" customHeight="false" outlineLevel="0" collapsed="false">
      <c r="A1010" s="38"/>
      <c r="B1010" s="39"/>
      <c r="C1010" s="41" t="s">
        <v>804</v>
      </c>
      <c r="D1010" s="42"/>
      <c r="E1010" s="43" t="n">
        <v>7.75</v>
      </c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 t="s">
        <v>51</v>
      </c>
      <c r="AH1010" s="37" t="n">
        <v>0</v>
      </c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  <c r="BH1010" s="37"/>
    </row>
    <row r="1011" customFormat="false" ht="28.35" hidden="false" customHeight="false" outlineLevel="0" collapsed="false">
      <c r="A1011" s="28" t="n">
        <v>127</v>
      </c>
      <c r="B1011" s="29" t="s">
        <v>805</v>
      </c>
      <c r="C1011" s="30" t="s">
        <v>806</v>
      </c>
      <c r="D1011" s="31" t="s">
        <v>228</v>
      </c>
      <c r="E1011" s="32" t="n">
        <v>4.5</v>
      </c>
      <c r="F1011" s="33"/>
      <c r="G1011" s="34" t="n">
        <f aca="false">ROUND(E1011*F1011,2)</f>
        <v>0</v>
      </c>
      <c r="H1011" s="33"/>
      <c r="I1011" s="34" t="n">
        <f aca="false">ROUND(E1011*H1011,2)</f>
        <v>0</v>
      </c>
      <c r="J1011" s="33"/>
      <c r="K1011" s="34" t="n">
        <f aca="false">ROUND(E1011*J1011,2)</f>
        <v>0</v>
      </c>
      <c r="L1011" s="34" t="n">
        <v>21</v>
      </c>
      <c r="M1011" s="34" t="n">
        <f aca="false">G1011*(1+L1011/100)</f>
        <v>0</v>
      </c>
      <c r="N1011" s="34" t="n">
        <v>0</v>
      </c>
      <c r="O1011" s="34" t="n">
        <f aca="false">ROUND(E1011*N1011,2)</f>
        <v>0</v>
      </c>
      <c r="P1011" s="34" t="n">
        <v>0.065</v>
      </c>
      <c r="Q1011" s="34" t="n">
        <f aca="false">ROUND(E1011*P1011,2)</f>
        <v>0.29</v>
      </c>
      <c r="R1011" s="34" t="s">
        <v>795</v>
      </c>
      <c r="S1011" s="34" t="s">
        <v>45</v>
      </c>
      <c r="T1011" s="35" t="s">
        <v>46</v>
      </c>
      <c r="U1011" s="36" t="n">
        <v>0.93</v>
      </c>
      <c r="V1011" s="36" t="n">
        <f aca="false">ROUND(E1011*U1011,2)</f>
        <v>4.19</v>
      </c>
      <c r="W1011" s="36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 t="s">
        <v>47</v>
      </c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</row>
    <row r="1012" customFormat="false" ht="12.8" hidden="false" customHeight="false" outlineLevel="0" collapsed="false">
      <c r="A1012" s="38"/>
      <c r="B1012" s="39"/>
      <c r="C1012" s="41" t="s">
        <v>807</v>
      </c>
      <c r="D1012" s="42"/>
      <c r="E1012" s="43" t="n">
        <v>4.5</v>
      </c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 t="s">
        <v>51</v>
      </c>
      <c r="AH1012" s="37" t="n">
        <v>0</v>
      </c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7"/>
      <c r="AV1012" s="37"/>
      <c r="AW1012" s="37"/>
      <c r="AX1012" s="37"/>
      <c r="AY1012" s="37"/>
      <c r="AZ1012" s="37"/>
      <c r="BA1012" s="37"/>
      <c r="BB1012" s="37"/>
      <c r="BC1012" s="37"/>
      <c r="BD1012" s="37"/>
      <c r="BE1012" s="37"/>
      <c r="BF1012" s="37"/>
      <c r="BG1012" s="37"/>
      <c r="BH1012" s="37"/>
    </row>
    <row r="1013" customFormat="false" ht="19.4" hidden="false" customHeight="false" outlineLevel="0" collapsed="false">
      <c r="A1013" s="28" t="n">
        <v>128</v>
      </c>
      <c r="B1013" s="29" t="s">
        <v>808</v>
      </c>
      <c r="C1013" s="30" t="s">
        <v>809</v>
      </c>
      <c r="D1013" s="31" t="s">
        <v>43</v>
      </c>
      <c r="E1013" s="32" t="n">
        <v>93.376</v>
      </c>
      <c r="F1013" s="33"/>
      <c r="G1013" s="34" t="n">
        <f aca="false">ROUND(E1013*F1013,2)</f>
        <v>0</v>
      </c>
      <c r="H1013" s="33"/>
      <c r="I1013" s="34" t="n">
        <f aca="false">ROUND(E1013*H1013,2)</f>
        <v>0</v>
      </c>
      <c r="J1013" s="33"/>
      <c r="K1013" s="34" t="n">
        <f aca="false">ROUND(E1013*J1013,2)</f>
        <v>0</v>
      </c>
      <c r="L1013" s="34" t="n">
        <v>21</v>
      </c>
      <c r="M1013" s="34" t="n">
        <f aca="false">G1013*(1+L1013/100)</f>
        <v>0</v>
      </c>
      <c r="N1013" s="34" t="n">
        <v>0</v>
      </c>
      <c r="O1013" s="34" t="n">
        <f aca="false">ROUND(E1013*N1013,2)</f>
        <v>0</v>
      </c>
      <c r="P1013" s="34" t="n">
        <v>0.046</v>
      </c>
      <c r="Q1013" s="34" t="n">
        <f aca="false">ROUND(E1013*P1013,2)</f>
        <v>4.3</v>
      </c>
      <c r="R1013" s="34" t="s">
        <v>795</v>
      </c>
      <c r="S1013" s="34" t="s">
        <v>45</v>
      </c>
      <c r="T1013" s="35" t="s">
        <v>46</v>
      </c>
      <c r="U1013" s="36" t="n">
        <v>0.26</v>
      </c>
      <c r="V1013" s="36" t="n">
        <f aca="false">ROUND(E1013*U1013,2)</f>
        <v>24.28</v>
      </c>
      <c r="W1013" s="36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 t="s">
        <v>47</v>
      </c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7"/>
      <c r="AV1013" s="37"/>
      <c r="AW1013" s="37"/>
      <c r="AX1013" s="37"/>
      <c r="AY1013" s="37"/>
      <c r="AZ1013" s="37"/>
      <c r="BA1013" s="37"/>
      <c r="BB1013" s="37"/>
      <c r="BC1013" s="37"/>
      <c r="BD1013" s="37"/>
      <c r="BE1013" s="37"/>
      <c r="BF1013" s="37"/>
      <c r="BG1013" s="37"/>
      <c r="BH1013" s="37"/>
    </row>
    <row r="1014" customFormat="false" ht="12.8" hidden="false" customHeight="false" outlineLevel="0" collapsed="false">
      <c r="A1014" s="38"/>
      <c r="B1014" s="39"/>
      <c r="C1014" s="41" t="s">
        <v>810</v>
      </c>
      <c r="D1014" s="42"/>
      <c r="E1014" s="43" t="n">
        <v>49.088</v>
      </c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 t="s">
        <v>51</v>
      </c>
      <c r="AH1014" s="37" t="n">
        <v>0</v>
      </c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  <c r="BH1014" s="37"/>
    </row>
    <row r="1015" customFormat="false" ht="12.8" hidden="false" customHeight="false" outlineLevel="0" collapsed="false">
      <c r="A1015" s="38"/>
      <c r="B1015" s="39"/>
      <c r="C1015" s="41" t="s">
        <v>811</v>
      </c>
      <c r="D1015" s="42"/>
      <c r="E1015" s="43" t="n">
        <v>-4.494</v>
      </c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 t="s">
        <v>51</v>
      </c>
      <c r="AH1015" s="37" t="n">
        <v>0</v>
      </c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7"/>
      <c r="AV1015" s="37"/>
      <c r="AW1015" s="37"/>
      <c r="AX1015" s="37"/>
      <c r="AY1015" s="37"/>
      <c r="AZ1015" s="37"/>
      <c r="BA1015" s="37"/>
      <c r="BB1015" s="37"/>
      <c r="BC1015" s="37"/>
      <c r="BD1015" s="37"/>
      <c r="BE1015" s="37"/>
      <c r="BF1015" s="37"/>
      <c r="BG1015" s="37"/>
      <c r="BH1015" s="37"/>
    </row>
    <row r="1016" customFormat="false" ht="12.8" hidden="false" customHeight="false" outlineLevel="0" collapsed="false">
      <c r="A1016" s="38"/>
      <c r="B1016" s="39"/>
      <c r="C1016" s="41" t="s">
        <v>812</v>
      </c>
      <c r="D1016" s="42"/>
      <c r="E1016" s="43" t="n">
        <v>44.288</v>
      </c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 t="s">
        <v>51</v>
      </c>
      <c r="AH1016" s="37" t="n">
        <v>0</v>
      </c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</row>
    <row r="1017" customFormat="false" ht="12.8" hidden="false" customHeight="false" outlineLevel="0" collapsed="false">
      <c r="A1017" s="38"/>
      <c r="B1017" s="39"/>
      <c r="C1017" s="41" t="s">
        <v>813</v>
      </c>
      <c r="D1017" s="42"/>
      <c r="E1017" s="43" t="n">
        <v>4.494</v>
      </c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 t="s">
        <v>51</v>
      </c>
      <c r="AH1017" s="37" t="n">
        <v>0</v>
      </c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</row>
    <row r="1018" customFormat="false" ht="19.4" hidden="false" customHeight="false" outlineLevel="0" collapsed="false">
      <c r="A1018" s="28" t="n">
        <v>129</v>
      </c>
      <c r="B1018" s="29" t="s">
        <v>814</v>
      </c>
      <c r="C1018" s="30" t="s">
        <v>815</v>
      </c>
      <c r="D1018" s="31" t="s">
        <v>43</v>
      </c>
      <c r="E1018" s="32" t="n">
        <v>57</v>
      </c>
      <c r="F1018" s="33"/>
      <c r="G1018" s="34" t="n">
        <f aca="false">ROUND(E1018*F1018,2)</f>
        <v>0</v>
      </c>
      <c r="H1018" s="33"/>
      <c r="I1018" s="34" t="n">
        <f aca="false">ROUND(E1018*H1018,2)</f>
        <v>0</v>
      </c>
      <c r="J1018" s="33"/>
      <c r="K1018" s="34" t="n">
        <f aca="false">ROUND(E1018*J1018,2)</f>
        <v>0</v>
      </c>
      <c r="L1018" s="34" t="n">
        <v>21</v>
      </c>
      <c r="M1018" s="34" t="n">
        <f aca="false">G1018*(1+L1018/100)</f>
        <v>0</v>
      </c>
      <c r="N1018" s="34" t="n">
        <v>0</v>
      </c>
      <c r="O1018" s="34" t="n">
        <f aca="false">ROUND(E1018*N1018,2)</f>
        <v>0</v>
      </c>
      <c r="P1018" s="34" t="n">
        <v>0</v>
      </c>
      <c r="Q1018" s="34" t="n">
        <f aca="false">ROUND(E1018*P1018,2)</f>
        <v>0</v>
      </c>
      <c r="R1018" s="34" t="s">
        <v>44</v>
      </c>
      <c r="S1018" s="34" t="s">
        <v>45</v>
      </c>
      <c r="T1018" s="35" t="s">
        <v>46</v>
      </c>
      <c r="U1018" s="36" t="n">
        <v>0.115</v>
      </c>
      <c r="V1018" s="36" t="n">
        <f aca="false">ROUND(E1018*U1018,2)</f>
        <v>6.56</v>
      </c>
      <c r="W1018" s="36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 t="s">
        <v>47</v>
      </c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</row>
    <row r="1019" customFormat="false" ht="19.4" hidden="false" customHeight="true" outlineLevel="0" collapsed="false">
      <c r="A1019" s="38"/>
      <c r="B1019" s="39"/>
      <c r="C1019" s="40" t="s">
        <v>816</v>
      </c>
      <c r="D1019" s="40"/>
      <c r="E1019" s="40"/>
      <c r="F1019" s="40"/>
      <c r="G1019" s="40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 t="s">
        <v>49</v>
      </c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44" t="str">
        <f aca="false">C1019</f>
        <v>krajníků, desek nebo panelů od spojovacího materiálu s odklizením a uložením očištěných hmot a spojovacího materiálu na skládku na vzdálenost do 10 m</v>
      </c>
      <c r="BB1019" s="37"/>
      <c r="BC1019" s="37"/>
      <c r="BD1019" s="37"/>
      <c r="BE1019" s="37"/>
      <c r="BF1019" s="37"/>
      <c r="BG1019" s="37"/>
      <c r="BH1019" s="37"/>
    </row>
    <row r="1020" customFormat="false" ht="12.8" hidden="false" customHeight="false" outlineLevel="0" collapsed="false">
      <c r="A1020" s="38"/>
      <c r="B1020" s="39"/>
      <c r="C1020" s="41" t="s">
        <v>54</v>
      </c>
      <c r="D1020" s="42"/>
      <c r="E1020" s="43" t="n">
        <v>57</v>
      </c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 t="s">
        <v>51</v>
      </c>
      <c r="AH1020" s="37" t="n">
        <v>0</v>
      </c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</row>
    <row r="1021" customFormat="false" ht="19.4" hidden="false" customHeight="false" outlineLevel="0" collapsed="false">
      <c r="A1021" s="28" t="n">
        <v>130</v>
      </c>
      <c r="B1021" s="29" t="s">
        <v>817</v>
      </c>
      <c r="C1021" s="30" t="s">
        <v>818</v>
      </c>
      <c r="D1021" s="31" t="s">
        <v>43</v>
      </c>
      <c r="E1021" s="32" t="n">
        <v>10</v>
      </c>
      <c r="F1021" s="33"/>
      <c r="G1021" s="34" t="n">
        <f aca="false">ROUND(E1021*F1021,2)</f>
        <v>0</v>
      </c>
      <c r="H1021" s="33"/>
      <c r="I1021" s="34" t="n">
        <f aca="false">ROUND(E1021*H1021,2)</f>
        <v>0</v>
      </c>
      <c r="J1021" s="33"/>
      <c r="K1021" s="34" t="n">
        <f aca="false">ROUND(E1021*J1021,2)</f>
        <v>0</v>
      </c>
      <c r="L1021" s="34" t="n">
        <v>21</v>
      </c>
      <c r="M1021" s="34" t="n">
        <f aca="false">G1021*(1+L1021/100)</f>
        <v>0</v>
      </c>
      <c r="N1021" s="34" t="n">
        <v>0</v>
      </c>
      <c r="O1021" s="34" t="n">
        <f aca="false">ROUND(E1021*N1021,2)</f>
        <v>0</v>
      </c>
      <c r="P1021" s="34" t="n">
        <v>0</v>
      </c>
      <c r="Q1021" s="34" t="n">
        <f aca="false">ROUND(E1021*P1021,2)</f>
        <v>0</v>
      </c>
      <c r="R1021" s="34" t="s">
        <v>44</v>
      </c>
      <c r="S1021" s="34" t="s">
        <v>45</v>
      </c>
      <c r="T1021" s="35" t="s">
        <v>46</v>
      </c>
      <c r="U1021" s="36" t="n">
        <v>0.1</v>
      </c>
      <c r="V1021" s="36" t="n">
        <f aca="false">ROUND(E1021*U1021,2)</f>
        <v>1</v>
      </c>
      <c r="W1021" s="36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 t="s">
        <v>47</v>
      </c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</row>
    <row r="1022" customFormat="false" ht="19.4" hidden="false" customHeight="true" outlineLevel="0" collapsed="false">
      <c r="A1022" s="38"/>
      <c r="B1022" s="39"/>
      <c r="C1022" s="40" t="s">
        <v>819</v>
      </c>
      <c r="D1022" s="40"/>
      <c r="E1022" s="40"/>
      <c r="F1022" s="40"/>
      <c r="G1022" s="40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 t="s">
        <v>49</v>
      </c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7"/>
      <c r="AV1022" s="37"/>
      <c r="AW1022" s="37"/>
      <c r="AX1022" s="37"/>
      <c r="AY1022" s="37"/>
      <c r="AZ1022" s="37"/>
      <c r="BA1022" s="44" t="str">
        <f aca="false">C1022</f>
        <v>od spojovacího materiálu, s uložením očištěných kostek na skládku, s odklizením odpadových hmot na hromady a s odklizením vybouraných kostek na vzdálenost do 3 m</v>
      </c>
      <c r="BB1022" s="37"/>
      <c r="BC1022" s="37"/>
      <c r="BD1022" s="37"/>
      <c r="BE1022" s="37"/>
      <c r="BF1022" s="37"/>
      <c r="BG1022" s="37"/>
      <c r="BH1022" s="37"/>
    </row>
    <row r="1023" customFormat="false" ht="12.8" hidden="false" customHeight="false" outlineLevel="0" collapsed="false">
      <c r="A1023" s="38"/>
      <c r="B1023" s="39"/>
      <c r="C1023" s="41" t="s">
        <v>50</v>
      </c>
      <c r="D1023" s="42"/>
      <c r="E1023" s="43" t="n">
        <v>10</v>
      </c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 t="s">
        <v>51</v>
      </c>
      <c r="AH1023" s="37" t="n">
        <v>0</v>
      </c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</row>
    <row r="1024" customFormat="false" ht="12.8" hidden="false" customHeight="false" outlineLevel="0" collapsed="false">
      <c r="A1024" s="20" t="s">
        <v>37</v>
      </c>
      <c r="B1024" s="21" t="s">
        <v>820</v>
      </c>
      <c r="C1024" s="22" t="s">
        <v>821</v>
      </c>
      <c r="D1024" s="23"/>
      <c r="E1024" s="24"/>
      <c r="F1024" s="25"/>
      <c r="G1024" s="25" t="n">
        <f aca="false">SUMIF(AG1025:AG1030,"&lt;&gt;NOR",G1025:G1030)</f>
        <v>0</v>
      </c>
      <c r="H1024" s="25"/>
      <c r="I1024" s="25" t="n">
        <f aca="false">SUM(I1025:I1030)</f>
        <v>0</v>
      </c>
      <c r="J1024" s="25"/>
      <c r="K1024" s="25" t="n">
        <f aca="false">SUM(K1025:K1030)</f>
        <v>0</v>
      </c>
      <c r="L1024" s="25"/>
      <c r="M1024" s="25" t="n">
        <f aca="false">SUM(M1025:M1030)</f>
        <v>0</v>
      </c>
      <c r="N1024" s="25"/>
      <c r="O1024" s="25" t="n">
        <f aca="false">SUM(O1025:O1030)</f>
        <v>0</v>
      </c>
      <c r="P1024" s="25"/>
      <c r="Q1024" s="25" t="n">
        <f aca="false">SUM(Q1025:Q1030)</f>
        <v>0</v>
      </c>
      <c r="R1024" s="25"/>
      <c r="S1024" s="25"/>
      <c r="T1024" s="26"/>
      <c r="U1024" s="27"/>
      <c r="V1024" s="27" t="n">
        <f aca="false">SUM(V1025:V1030)</f>
        <v>16.76</v>
      </c>
      <c r="W1024" s="27"/>
      <c r="AG1024" s="0" t="s">
        <v>40</v>
      </c>
    </row>
    <row r="1025" customFormat="false" ht="12.8" hidden="false" customHeight="false" outlineLevel="0" collapsed="false">
      <c r="A1025" s="28" t="n">
        <v>131</v>
      </c>
      <c r="B1025" s="29" t="s">
        <v>822</v>
      </c>
      <c r="C1025" s="30" t="s">
        <v>823</v>
      </c>
      <c r="D1025" s="31" t="s">
        <v>107</v>
      </c>
      <c r="E1025" s="32" t="n">
        <v>10.20835</v>
      </c>
      <c r="F1025" s="33"/>
      <c r="G1025" s="34" t="n">
        <f aca="false">ROUND(E1025*F1025,2)</f>
        <v>0</v>
      </c>
      <c r="H1025" s="33"/>
      <c r="I1025" s="34" t="n">
        <f aca="false">ROUND(E1025*H1025,2)</f>
        <v>0</v>
      </c>
      <c r="J1025" s="33"/>
      <c r="K1025" s="34" t="n">
        <f aca="false">ROUND(E1025*J1025,2)</f>
        <v>0</v>
      </c>
      <c r="L1025" s="34" t="n">
        <v>21</v>
      </c>
      <c r="M1025" s="34" t="n">
        <f aca="false">G1025*(1+L1025/100)</f>
        <v>0</v>
      </c>
      <c r="N1025" s="34" t="n">
        <v>0</v>
      </c>
      <c r="O1025" s="34" t="n">
        <f aca="false">ROUND(E1025*N1025,2)</f>
        <v>0</v>
      </c>
      <c r="P1025" s="34" t="n">
        <v>0</v>
      </c>
      <c r="Q1025" s="34" t="n">
        <f aca="false">ROUND(E1025*P1025,2)</f>
        <v>0</v>
      </c>
      <c r="R1025" s="34" t="s">
        <v>795</v>
      </c>
      <c r="S1025" s="34" t="s">
        <v>45</v>
      </c>
      <c r="T1025" s="35" t="s">
        <v>46</v>
      </c>
      <c r="U1025" s="36" t="n">
        <v>0.49</v>
      </c>
      <c r="V1025" s="36" t="n">
        <f aca="false">ROUND(E1025*U1025,2)</f>
        <v>5</v>
      </c>
      <c r="W1025" s="36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 t="s">
        <v>824</v>
      </c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7"/>
      <c r="AV1025" s="37"/>
      <c r="AW1025" s="37"/>
      <c r="AX1025" s="37"/>
      <c r="AY1025" s="37"/>
      <c r="AZ1025" s="37"/>
      <c r="BA1025" s="37"/>
      <c r="BB1025" s="37"/>
      <c r="BC1025" s="37"/>
      <c r="BD1025" s="37"/>
      <c r="BE1025" s="37"/>
      <c r="BF1025" s="37"/>
      <c r="BG1025" s="37"/>
      <c r="BH1025" s="37"/>
    </row>
    <row r="1026" customFormat="false" ht="12.8" hidden="false" customHeight="true" outlineLevel="0" collapsed="false">
      <c r="A1026" s="38"/>
      <c r="B1026" s="39"/>
      <c r="C1026" s="53" t="s">
        <v>825</v>
      </c>
      <c r="D1026" s="53"/>
      <c r="E1026" s="53"/>
      <c r="F1026" s="53"/>
      <c r="G1026" s="53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 t="s">
        <v>121</v>
      </c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</row>
    <row r="1027" customFormat="false" ht="12.8" hidden="false" customHeight="false" outlineLevel="0" collapsed="false">
      <c r="A1027" s="45" t="n">
        <v>132</v>
      </c>
      <c r="B1027" s="46" t="s">
        <v>826</v>
      </c>
      <c r="C1027" s="47" t="s">
        <v>827</v>
      </c>
      <c r="D1027" s="48" t="s">
        <v>107</v>
      </c>
      <c r="E1027" s="49" t="n">
        <v>91.87516</v>
      </c>
      <c r="F1027" s="50"/>
      <c r="G1027" s="51" t="n">
        <f aca="false">ROUND(E1027*F1027,2)</f>
        <v>0</v>
      </c>
      <c r="H1027" s="50"/>
      <c r="I1027" s="51" t="n">
        <f aca="false">ROUND(E1027*H1027,2)</f>
        <v>0</v>
      </c>
      <c r="J1027" s="50"/>
      <c r="K1027" s="51" t="n">
        <f aca="false">ROUND(E1027*J1027,2)</f>
        <v>0</v>
      </c>
      <c r="L1027" s="51" t="n">
        <v>21</v>
      </c>
      <c r="M1027" s="51" t="n">
        <f aca="false">G1027*(1+L1027/100)</f>
        <v>0</v>
      </c>
      <c r="N1027" s="51" t="n">
        <v>0</v>
      </c>
      <c r="O1027" s="51" t="n">
        <f aca="false">ROUND(E1027*N1027,2)</f>
        <v>0</v>
      </c>
      <c r="P1027" s="51" t="n">
        <v>0</v>
      </c>
      <c r="Q1027" s="51" t="n">
        <f aca="false">ROUND(E1027*P1027,2)</f>
        <v>0</v>
      </c>
      <c r="R1027" s="51" t="s">
        <v>795</v>
      </c>
      <c r="S1027" s="51" t="s">
        <v>45</v>
      </c>
      <c r="T1027" s="52" t="s">
        <v>46</v>
      </c>
      <c r="U1027" s="36" t="n">
        <v>0</v>
      </c>
      <c r="V1027" s="36" t="n">
        <f aca="false">ROUND(E1027*U1027,2)</f>
        <v>0</v>
      </c>
      <c r="W1027" s="36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 t="s">
        <v>824</v>
      </c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</row>
    <row r="1028" customFormat="false" ht="12.8" hidden="false" customHeight="false" outlineLevel="0" collapsed="false">
      <c r="A1028" s="45" t="n">
        <v>133</v>
      </c>
      <c r="B1028" s="46" t="s">
        <v>828</v>
      </c>
      <c r="C1028" s="47" t="s">
        <v>829</v>
      </c>
      <c r="D1028" s="48" t="s">
        <v>107</v>
      </c>
      <c r="E1028" s="49" t="n">
        <v>10.20835</v>
      </c>
      <c r="F1028" s="50"/>
      <c r="G1028" s="51" t="n">
        <f aca="false">ROUND(E1028*F1028,2)</f>
        <v>0</v>
      </c>
      <c r="H1028" s="50"/>
      <c r="I1028" s="51" t="n">
        <f aca="false">ROUND(E1028*H1028,2)</f>
        <v>0</v>
      </c>
      <c r="J1028" s="50"/>
      <c r="K1028" s="51" t="n">
        <f aca="false">ROUND(E1028*J1028,2)</f>
        <v>0</v>
      </c>
      <c r="L1028" s="51" t="n">
        <v>21</v>
      </c>
      <c r="M1028" s="51" t="n">
        <f aca="false">G1028*(1+L1028/100)</f>
        <v>0</v>
      </c>
      <c r="N1028" s="51" t="n">
        <v>0</v>
      </c>
      <c r="O1028" s="51" t="n">
        <f aca="false">ROUND(E1028*N1028,2)</f>
        <v>0</v>
      </c>
      <c r="P1028" s="51" t="n">
        <v>0</v>
      </c>
      <c r="Q1028" s="51" t="n">
        <f aca="false">ROUND(E1028*P1028,2)</f>
        <v>0</v>
      </c>
      <c r="R1028" s="51" t="s">
        <v>795</v>
      </c>
      <c r="S1028" s="51" t="s">
        <v>45</v>
      </c>
      <c r="T1028" s="52" t="s">
        <v>46</v>
      </c>
      <c r="U1028" s="36" t="n">
        <v>0.942</v>
      </c>
      <c r="V1028" s="36" t="n">
        <f aca="false">ROUND(E1028*U1028,2)</f>
        <v>9.62</v>
      </c>
      <c r="W1028" s="36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 t="s">
        <v>824</v>
      </c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</row>
    <row r="1029" customFormat="false" ht="12.8" hidden="false" customHeight="false" outlineLevel="0" collapsed="false">
      <c r="A1029" s="45" t="n">
        <v>134</v>
      </c>
      <c r="B1029" s="46" t="s">
        <v>830</v>
      </c>
      <c r="C1029" s="47" t="s">
        <v>831</v>
      </c>
      <c r="D1029" s="48" t="s">
        <v>107</v>
      </c>
      <c r="E1029" s="49" t="n">
        <v>20.4167</v>
      </c>
      <c r="F1029" s="50"/>
      <c r="G1029" s="51" t="n">
        <f aca="false">ROUND(E1029*F1029,2)</f>
        <v>0</v>
      </c>
      <c r="H1029" s="50"/>
      <c r="I1029" s="51" t="n">
        <f aca="false">ROUND(E1029*H1029,2)</f>
        <v>0</v>
      </c>
      <c r="J1029" s="50"/>
      <c r="K1029" s="51" t="n">
        <f aca="false">ROUND(E1029*J1029,2)</f>
        <v>0</v>
      </c>
      <c r="L1029" s="51" t="n">
        <v>21</v>
      </c>
      <c r="M1029" s="51" t="n">
        <f aca="false">G1029*(1+L1029/100)</f>
        <v>0</v>
      </c>
      <c r="N1029" s="51" t="n">
        <v>0</v>
      </c>
      <c r="O1029" s="51" t="n">
        <f aca="false">ROUND(E1029*N1029,2)</f>
        <v>0</v>
      </c>
      <c r="P1029" s="51" t="n">
        <v>0</v>
      </c>
      <c r="Q1029" s="51" t="n">
        <f aca="false">ROUND(E1029*P1029,2)</f>
        <v>0</v>
      </c>
      <c r="R1029" s="51" t="s">
        <v>795</v>
      </c>
      <c r="S1029" s="51" t="s">
        <v>45</v>
      </c>
      <c r="T1029" s="52" t="s">
        <v>46</v>
      </c>
      <c r="U1029" s="36" t="n">
        <v>0.105</v>
      </c>
      <c r="V1029" s="36" t="n">
        <f aca="false">ROUND(E1029*U1029,2)</f>
        <v>2.14</v>
      </c>
      <c r="W1029" s="36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 t="s">
        <v>824</v>
      </c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</row>
    <row r="1030" customFormat="false" ht="12.8" hidden="false" customHeight="false" outlineLevel="0" collapsed="false">
      <c r="A1030" s="45" t="n">
        <v>135</v>
      </c>
      <c r="B1030" s="46" t="s">
        <v>832</v>
      </c>
      <c r="C1030" s="47" t="s">
        <v>833</v>
      </c>
      <c r="D1030" s="48" t="s">
        <v>107</v>
      </c>
      <c r="E1030" s="49" t="n">
        <v>10.20835</v>
      </c>
      <c r="F1030" s="50"/>
      <c r="G1030" s="51" t="n">
        <f aca="false">ROUND(E1030*F1030,2)</f>
        <v>0</v>
      </c>
      <c r="H1030" s="50"/>
      <c r="I1030" s="51" t="n">
        <f aca="false">ROUND(E1030*H1030,2)</f>
        <v>0</v>
      </c>
      <c r="J1030" s="50"/>
      <c r="K1030" s="51" t="n">
        <f aca="false">ROUND(E1030*J1030,2)</f>
        <v>0</v>
      </c>
      <c r="L1030" s="51" t="n">
        <v>21</v>
      </c>
      <c r="M1030" s="51" t="n">
        <f aca="false">G1030*(1+L1030/100)</f>
        <v>0</v>
      </c>
      <c r="N1030" s="51" t="n">
        <v>0</v>
      </c>
      <c r="O1030" s="51" t="n">
        <f aca="false">ROUND(E1030*N1030,2)</f>
        <v>0</v>
      </c>
      <c r="P1030" s="51" t="n">
        <v>0</v>
      </c>
      <c r="Q1030" s="51" t="n">
        <f aca="false">ROUND(E1030*P1030,2)</f>
        <v>0</v>
      </c>
      <c r="R1030" s="51" t="s">
        <v>795</v>
      </c>
      <c r="S1030" s="51" t="s">
        <v>45</v>
      </c>
      <c r="T1030" s="52" t="s">
        <v>46</v>
      </c>
      <c r="U1030" s="36" t="n">
        <v>0</v>
      </c>
      <c r="V1030" s="36" t="n">
        <f aca="false">ROUND(E1030*U1030,2)</f>
        <v>0</v>
      </c>
      <c r="W1030" s="36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 t="s">
        <v>824</v>
      </c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</row>
    <row r="1031" customFormat="false" ht="12.8" hidden="false" customHeight="false" outlineLevel="0" collapsed="false">
      <c r="A1031" s="20" t="s">
        <v>37</v>
      </c>
      <c r="B1031" s="21" t="s">
        <v>834</v>
      </c>
      <c r="C1031" s="22" t="s">
        <v>835</v>
      </c>
      <c r="D1031" s="23"/>
      <c r="E1031" s="24"/>
      <c r="F1031" s="25"/>
      <c r="G1031" s="25" t="n">
        <f aca="false">SUMIF(AG1032:AG1043,"&lt;&gt;NOR",G1032:G1043)</f>
        <v>0</v>
      </c>
      <c r="H1031" s="25"/>
      <c r="I1031" s="25" t="n">
        <f aca="false">SUM(I1032:I1043)</f>
        <v>0</v>
      </c>
      <c r="J1031" s="25"/>
      <c r="K1031" s="25" t="n">
        <f aca="false">SUM(K1032:K1043)</f>
        <v>0</v>
      </c>
      <c r="L1031" s="25"/>
      <c r="M1031" s="25" t="n">
        <f aca="false">SUM(M1032:M1043)</f>
        <v>0</v>
      </c>
      <c r="N1031" s="25"/>
      <c r="O1031" s="25" t="n">
        <f aca="false">SUM(O1032:O1043)</f>
        <v>0.39</v>
      </c>
      <c r="P1031" s="25"/>
      <c r="Q1031" s="25" t="n">
        <f aca="false">SUM(Q1032:Q1043)</f>
        <v>777.15</v>
      </c>
      <c r="R1031" s="25"/>
      <c r="S1031" s="25"/>
      <c r="T1031" s="26"/>
      <c r="U1031" s="27"/>
      <c r="V1031" s="27" t="n">
        <f aca="false">SUM(V1032:V1043)</f>
        <v>914.33</v>
      </c>
      <c r="W1031" s="27"/>
      <c r="AG1031" s="0" t="s">
        <v>40</v>
      </c>
    </row>
    <row r="1032" customFormat="false" ht="28.35" hidden="false" customHeight="false" outlineLevel="0" collapsed="false">
      <c r="A1032" s="28" t="n">
        <v>136</v>
      </c>
      <c r="B1032" s="29" t="s">
        <v>836</v>
      </c>
      <c r="C1032" s="30" t="s">
        <v>837</v>
      </c>
      <c r="D1032" s="31" t="s">
        <v>57</v>
      </c>
      <c r="E1032" s="32" t="n">
        <v>431.75</v>
      </c>
      <c r="F1032" s="33"/>
      <c r="G1032" s="34" t="n">
        <f aca="false">ROUND(E1032*F1032,2)</f>
        <v>0</v>
      </c>
      <c r="H1032" s="33"/>
      <c r="I1032" s="34" t="n">
        <f aca="false">ROUND(E1032*H1032,2)</f>
        <v>0</v>
      </c>
      <c r="J1032" s="33"/>
      <c r="K1032" s="34" t="n">
        <f aca="false">ROUND(E1032*J1032,2)</f>
        <v>0</v>
      </c>
      <c r="L1032" s="34" t="n">
        <v>21</v>
      </c>
      <c r="M1032" s="34" t="n">
        <f aca="false">G1032*(1+L1032/100)</f>
        <v>0</v>
      </c>
      <c r="N1032" s="34" t="n">
        <v>0.0009</v>
      </c>
      <c r="O1032" s="34" t="n">
        <f aca="false">ROUND(E1032*N1032,2)</f>
        <v>0.39</v>
      </c>
      <c r="P1032" s="34" t="n">
        <v>0.45</v>
      </c>
      <c r="Q1032" s="34" t="n">
        <f aca="false">ROUND(E1032*P1032,2)</f>
        <v>194.29</v>
      </c>
      <c r="R1032" s="34" t="s">
        <v>838</v>
      </c>
      <c r="S1032" s="34" t="s">
        <v>45</v>
      </c>
      <c r="T1032" s="35" t="s">
        <v>46</v>
      </c>
      <c r="U1032" s="36" t="n">
        <v>0.783</v>
      </c>
      <c r="V1032" s="36" t="n">
        <f aca="false">ROUND(E1032*U1032,2)</f>
        <v>338.06</v>
      </c>
      <c r="W1032" s="36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 t="s">
        <v>47</v>
      </c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</row>
    <row r="1033" customFormat="false" ht="12.8" hidden="false" customHeight="true" outlineLevel="0" collapsed="false">
      <c r="A1033" s="38"/>
      <c r="B1033" s="39"/>
      <c r="C1033" s="53" t="s">
        <v>839</v>
      </c>
      <c r="D1033" s="53"/>
      <c r="E1033" s="53"/>
      <c r="F1033" s="53"/>
      <c r="G1033" s="53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 t="s">
        <v>121</v>
      </c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</row>
    <row r="1034" customFormat="false" ht="12.8" hidden="false" customHeight="false" outlineLevel="0" collapsed="false">
      <c r="A1034" s="38"/>
      <c r="B1034" s="39"/>
      <c r="C1034" s="41" t="s">
        <v>840</v>
      </c>
      <c r="D1034" s="42"/>
      <c r="E1034" s="43" t="n">
        <v>431.75</v>
      </c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 t="s">
        <v>51</v>
      </c>
      <c r="AH1034" s="37" t="n">
        <v>0</v>
      </c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</row>
    <row r="1035" customFormat="false" ht="28.35" hidden="false" customHeight="false" outlineLevel="0" collapsed="false">
      <c r="A1035" s="28" t="n">
        <v>137</v>
      </c>
      <c r="B1035" s="29" t="s">
        <v>841</v>
      </c>
      <c r="C1035" s="30" t="s">
        <v>842</v>
      </c>
      <c r="D1035" s="31" t="s">
        <v>57</v>
      </c>
      <c r="E1035" s="32" t="n">
        <v>1295.25</v>
      </c>
      <c r="F1035" s="33"/>
      <c r="G1035" s="34" t="n">
        <f aca="false">ROUND(E1035*F1035,2)</f>
        <v>0</v>
      </c>
      <c r="H1035" s="33"/>
      <c r="I1035" s="34" t="n">
        <f aca="false">ROUND(E1035*H1035,2)</f>
        <v>0</v>
      </c>
      <c r="J1035" s="33"/>
      <c r="K1035" s="34" t="n">
        <f aca="false">ROUND(E1035*J1035,2)</f>
        <v>0</v>
      </c>
      <c r="L1035" s="34" t="n">
        <v>21</v>
      </c>
      <c r="M1035" s="34" t="n">
        <f aca="false">G1035*(1+L1035/100)</f>
        <v>0</v>
      </c>
      <c r="N1035" s="34" t="n">
        <v>0</v>
      </c>
      <c r="O1035" s="34" t="n">
        <f aca="false">ROUND(E1035*N1035,2)</f>
        <v>0</v>
      </c>
      <c r="P1035" s="34" t="n">
        <v>0.45</v>
      </c>
      <c r="Q1035" s="34" t="n">
        <f aca="false">ROUND(E1035*P1035,2)</f>
        <v>582.86</v>
      </c>
      <c r="R1035" s="34" t="s">
        <v>838</v>
      </c>
      <c r="S1035" s="34" t="s">
        <v>45</v>
      </c>
      <c r="T1035" s="35" t="s">
        <v>46</v>
      </c>
      <c r="U1035" s="36" t="n">
        <v>0.41971</v>
      </c>
      <c r="V1035" s="36" t="n">
        <f aca="false">ROUND(E1035*U1035,2)</f>
        <v>543.63</v>
      </c>
      <c r="W1035" s="36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 t="s">
        <v>47</v>
      </c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</row>
    <row r="1036" customFormat="false" ht="12.8" hidden="false" customHeight="true" outlineLevel="0" collapsed="false">
      <c r="A1036" s="38"/>
      <c r="B1036" s="39"/>
      <c r="C1036" s="40" t="s">
        <v>843</v>
      </c>
      <c r="D1036" s="40"/>
      <c r="E1036" s="40"/>
      <c r="F1036" s="40"/>
      <c r="G1036" s="40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 t="s">
        <v>49</v>
      </c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</row>
    <row r="1037" customFormat="false" ht="12.8" hidden="false" customHeight="true" outlineLevel="0" collapsed="false">
      <c r="A1037" s="38"/>
      <c r="B1037" s="39"/>
      <c r="C1037" s="54" t="s">
        <v>839</v>
      </c>
      <c r="D1037" s="54"/>
      <c r="E1037" s="54"/>
      <c r="F1037" s="54"/>
      <c r="G1037" s="54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 t="s">
        <v>121</v>
      </c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</row>
    <row r="1038" customFormat="false" ht="12.8" hidden="false" customHeight="false" outlineLevel="0" collapsed="false">
      <c r="A1038" s="38"/>
      <c r="B1038" s="39"/>
      <c r="C1038" s="41" t="s">
        <v>844</v>
      </c>
      <c r="D1038" s="42"/>
      <c r="E1038" s="43" t="n">
        <v>1295.25</v>
      </c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 t="s">
        <v>51</v>
      </c>
      <c r="AH1038" s="37" t="n">
        <v>0</v>
      </c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</row>
    <row r="1039" customFormat="false" ht="12.8" hidden="false" customHeight="false" outlineLevel="0" collapsed="false">
      <c r="A1039" s="28" t="n">
        <v>138</v>
      </c>
      <c r="B1039" s="29" t="s">
        <v>845</v>
      </c>
      <c r="C1039" s="30" t="s">
        <v>846</v>
      </c>
      <c r="D1039" s="31" t="s">
        <v>107</v>
      </c>
      <c r="E1039" s="32" t="n">
        <v>777.15</v>
      </c>
      <c r="F1039" s="33"/>
      <c r="G1039" s="34" t="n">
        <f aca="false">ROUND(E1039*F1039,2)</f>
        <v>0</v>
      </c>
      <c r="H1039" s="33"/>
      <c r="I1039" s="34" t="n">
        <f aca="false">ROUND(E1039*H1039,2)</f>
        <v>0</v>
      </c>
      <c r="J1039" s="33"/>
      <c r="K1039" s="34" t="n">
        <f aca="false">ROUND(E1039*J1039,2)</f>
        <v>0</v>
      </c>
      <c r="L1039" s="34" t="n">
        <v>21</v>
      </c>
      <c r="M1039" s="34" t="n">
        <f aca="false">G1039*(1+L1039/100)</f>
        <v>0</v>
      </c>
      <c r="N1039" s="34" t="n">
        <v>0</v>
      </c>
      <c r="O1039" s="34" t="n">
        <f aca="false">ROUND(E1039*N1039,2)</f>
        <v>0</v>
      </c>
      <c r="P1039" s="34" t="n">
        <v>0</v>
      </c>
      <c r="Q1039" s="34" t="n">
        <f aca="false">ROUND(E1039*P1039,2)</f>
        <v>0</v>
      </c>
      <c r="R1039" s="34" t="s">
        <v>838</v>
      </c>
      <c r="S1039" s="34" t="s">
        <v>45</v>
      </c>
      <c r="T1039" s="35" t="s">
        <v>46</v>
      </c>
      <c r="U1039" s="36" t="n">
        <v>0.042</v>
      </c>
      <c r="V1039" s="36" t="n">
        <f aca="false">ROUND(E1039*U1039,2)</f>
        <v>32.64</v>
      </c>
      <c r="W1039" s="36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 t="s">
        <v>824</v>
      </c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</row>
    <row r="1040" customFormat="false" ht="12.8" hidden="false" customHeight="true" outlineLevel="0" collapsed="false">
      <c r="A1040" s="38"/>
      <c r="B1040" s="39"/>
      <c r="C1040" s="40" t="s">
        <v>847</v>
      </c>
      <c r="D1040" s="40"/>
      <c r="E1040" s="40"/>
      <c r="F1040" s="40"/>
      <c r="G1040" s="40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 t="s">
        <v>49</v>
      </c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7"/>
      <c r="AV1040" s="37"/>
      <c r="AW1040" s="37"/>
      <c r="AX1040" s="37"/>
      <c r="AY1040" s="37"/>
      <c r="AZ1040" s="37"/>
      <c r="BA1040" s="37"/>
      <c r="BB1040" s="37"/>
      <c r="BC1040" s="37"/>
      <c r="BD1040" s="37"/>
      <c r="BE1040" s="37"/>
      <c r="BF1040" s="37"/>
      <c r="BG1040" s="37"/>
      <c r="BH1040" s="37"/>
    </row>
    <row r="1041" customFormat="false" ht="12.8" hidden="false" customHeight="false" outlineLevel="0" collapsed="false">
      <c r="A1041" s="28" t="n">
        <v>139</v>
      </c>
      <c r="B1041" s="29" t="s">
        <v>848</v>
      </c>
      <c r="C1041" s="30" t="s">
        <v>849</v>
      </c>
      <c r="D1041" s="31" t="s">
        <v>107</v>
      </c>
      <c r="E1041" s="32" t="n">
        <v>3108.6</v>
      </c>
      <c r="F1041" s="33"/>
      <c r="G1041" s="34" t="n">
        <f aca="false">ROUND(E1041*F1041,2)</f>
        <v>0</v>
      </c>
      <c r="H1041" s="33"/>
      <c r="I1041" s="34" t="n">
        <f aca="false">ROUND(E1041*H1041,2)</f>
        <v>0</v>
      </c>
      <c r="J1041" s="33"/>
      <c r="K1041" s="34" t="n">
        <f aca="false">ROUND(E1041*J1041,2)</f>
        <v>0</v>
      </c>
      <c r="L1041" s="34" t="n">
        <v>21</v>
      </c>
      <c r="M1041" s="34" t="n">
        <f aca="false">G1041*(1+L1041/100)</f>
        <v>0</v>
      </c>
      <c r="N1041" s="34" t="n">
        <v>0</v>
      </c>
      <c r="O1041" s="34" t="n">
        <f aca="false">ROUND(E1041*N1041,2)</f>
        <v>0</v>
      </c>
      <c r="P1041" s="34" t="n">
        <v>0</v>
      </c>
      <c r="Q1041" s="34" t="n">
        <f aca="false">ROUND(E1041*P1041,2)</f>
        <v>0</v>
      </c>
      <c r="R1041" s="34" t="s">
        <v>838</v>
      </c>
      <c r="S1041" s="34" t="s">
        <v>45</v>
      </c>
      <c r="T1041" s="35" t="s">
        <v>46</v>
      </c>
      <c r="U1041" s="36" t="n">
        <v>0</v>
      </c>
      <c r="V1041" s="36" t="n">
        <f aca="false">ROUND(E1041*U1041,2)</f>
        <v>0</v>
      </c>
      <c r="W1041" s="36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 t="s">
        <v>824</v>
      </c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  <c r="BH1041" s="37"/>
    </row>
    <row r="1042" customFormat="false" ht="12.8" hidden="false" customHeight="true" outlineLevel="0" collapsed="false">
      <c r="A1042" s="38"/>
      <c r="B1042" s="39"/>
      <c r="C1042" s="40" t="s">
        <v>847</v>
      </c>
      <c r="D1042" s="40"/>
      <c r="E1042" s="40"/>
      <c r="F1042" s="40"/>
      <c r="G1042" s="40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 t="s">
        <v>49</v>
      </c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7"/>
      <c r="AV1042" s="37"/>
      <c r="AW1042" s="37"/>
      <c r="AX1042" s="37"/>
      <c r="AY1042" s="37"/>
      <c r="AZ1042" s="37"/>
      <c r="BA1042" s="37"/>
      <c r="BB1042" s="37"/>
      <c r="BC1042" s="37"/>
      <c r="BD1042" s="37"/>
      <c r="BE1042" s="37"/>
      <c r="BF1042" s="37"/>
      <c r="BG1042" s="37"/>
      <c r="BH1042" s="37"/>
    </row>
    <row r="1043" customFormat="false" ht="12.8" hidden="false" customHeight="false" outlineLevel="0" collapsed="false">
      <c r="A1043" s="45" t="n">
        <v>140</v>
      </c>
      <c r="B1043" s="46" t="s">
        <v>832</v>
      </c>
      <c r="C1043" s="47" t="s">
        <v>833</v>
      </c>
      <c r="D1043" s="48" t="s">
        <v>107</v>
      </c>
      <c r="E1043" s="49" t="n">
        <v>777.15</v>
      </c>
      <c r="F1043" s="50"/>
      <c r="G1043" s="51" t="n">
        <f aca="false">ROUND(E1043*F1043,2)</f>
        <v>0</v>
      </c>
      <c r="H1043" s="50"/>
      <c r="I1043" s="51" t="n">
        <f aca="false">ROUND(E1043*H1043,2)</f>
        <v>0</v>
      </c>
      <c r="J1043" s="50"/>
      <c r="K1043" s="51" t="n">
        <f aca="false">ROUND(E1043*J1043,2)</f>
        <v>0</v>
      </c>
      <c r="L1043" s="51" t="n">
        <v>21</v>
      </c>
      <c r="M1043" s="51" t="n">
        <f aca="false">G1043*(1+L1043/100)</f>
        <v>0</v>
      </c>
      <c r="N1043" s="51" t="n">
        <v>0</v>
      </c>
      <c r="O1043" s="51" t="n">
        <f aca="false">ROUND(E1043*N1043,2)</f>
        <v>0</v>
      </c>
      <c r="P1043" s="51" t="n">
        <v>0</v>
      </c>
      <c r="Q1043" s="51" t="n">
        <f aca="false">ROUND(E1043*P1043,2)</f>
        <v>0</v>
      </c>
      <c r="R1043" s="51" t="s">
        <v>795</v>
      </c>
      <c r="S1043" s="51" t="s">
        <v>45</v>
      </c>
      <c r="T1043" s="52" t="s">
        <v>46</v>
      </c>
      <c r="U1043" s="36" t="n">
        <v>0</v>
      </c>
      <c r="V1043" s="36" t="n">
        <f aca="false">ROUND(E1043*U1043,2)</f>
        <v>0</v>
      </c>
      <c r="W1043" s="36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 t="s">
        <v>824</v>
      </c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7"/>
      <c r="AV1043" s="37"/>
      <c r="AW1043" s="37"/>
      <c r="AX1043" s="37"/>
      <c r="AY1043" s="37"/>
      <c r="AZ1043" s="37"/>
      <c r="BA1043" s="37"/>
      <c r="BB1043" s="37"/>
      <c r="BC1043" s="37"/>
      <c r="BD1043" s="37"/>
      <c r="BE1043" s="37"/>
      <c r="BF1043" s="37"/>
      <c r="BG1043" s="37"/>
      <c r="BH1043" s="37"/>
    </row>
    <row r="1044" customFormat="false" ht="12.8" hidden="false" customHeight="false" outlineLevel="0" collapsed="false">
      <c r="A1044" s="20" t="s">
        <v>37</v>
      </c>
      <c r="B1044" s="21" t="s">
        <v>850</v>
      </c>
      <c r="C1044" s="22" t="s">
        <v>851</v>
      </c>
      <c r="D1044" s="23"/>
      <c r="E1044" s="24"/>
      <c r="F1044" s="25"/>
      <c r="G1044" s="25" t="n">
        <f aca="false">SUMIF(AG1045:AG1046,"&lt;&gt;NOR",G1045:G1046)</f>
        <v>0</v>
      </c>
      <c r="H1044" s="25"/>
      <c r="I1044" s="25" t="n">
        <f aca="false">SUM(I1045:I1046)</f>
        <v>0</v>
      </c>
      <c r="J1044" s="25"/>
      <c r="K1044" s="25" t="n">
        <f aca="false">SUM(K1045:K1046)</f>
        <v>0</v>
      </c>
      <c r="L1044" s="25"/>
      <c r="M1044" s="25" t="n">
        <f aca="false">SUM(M1045:M1046)</f>
        <v>0</v>
      </c>
      <c r="N1044" s="25"/>
      <c r="O1044" s="25" t="n">
        <f aca="false">SUM(O1045:O1046)</f>
        <v>0</v>
      </c>
      <c r="P1044" s="25"/>
      <c r="Q1044" s="25" t="n">
        <f aca="false">SUM(Q1045:Q1046)</f>
        <v>0</v>
      </c>
      <c r="R1044" s="25"/>
      <c r="S1044" s="25"/>
      <c r="T1044" s="26"/>
      <c r="U1044" s="27"/>
      <c r="V1044" s="27" t="n">
        <f aca="false">SUM(V1045:V1046)</f>
        <v>279.74</v>
      </c>
      <c r="W1044" s="27"/>
      <c r="AG1044" s="0" t="s">
        <v>40</v>
      </c>
    </row>
    <row r="1045" customFormat="false" ht="12.8" hidden="false" customHeight="false" outlineLevel="0" collapsed="false">
      <c r="A1045" s="28" t="n">
        <v>141</v>
      </c>
      <c r="B1045" s="29" t="s">
        <v>852</v>
      </c>
      <c r="C1045" s="30" t="s">
        <v>853</v>
      </c>
      <c r="D1045" s="31" t="s">
        <v>107</v>
      </c>
      <c r="E1045" s="32" t="n">
        <v>911.21376</v>
      </c>
      <c r="F1045" s="33"/>
      <c r="G1045" s="34" t="n">
        <f aca="false">ROUND(E1045*F1045,2)</f>
        <v>0</v>
      </c>
      <c r="H1045" s="33"/>
      <c r="I1045" s="34" t="n">
        <f aca="false">ROUND(E1045*H1045,2)</f>
        <v>0</v>
      </c>
      <c r="J1045" s="33"/>
      <c r="K1045" s="34" t="n">
        <f aca="false">ROUND(E1045*J1045,2)</f>
        <v>0</v>
      </c>
      <c r="L1045" s="34" t="n">
        <v>21</v>
      </c>
      <c r="M1045" s="34" t="n">
        <f aca="false">G1045*(1+L1045/100)</f>
        <v>0</v>
      </c>
      <c r="N1045" s="34" t="n">
        <v>0</v>
      </c>
      <c r="O1045" s="34" t="n">
        <f aca="false">ROUND(E1045*N1045,2)</f>
        <v>0</v>
      </c>
      <c r="P1045" s="34" t="n">
        <v>0</v>
      </c>
      <c r="Q1045" s="34" t="n">
        <f aca="false">ROUND(E1045*P1045,2)</f>
        <v>0</v>
      </c>
      <c r="R1045" s="34" t="s">
        <v>94</v>
      </c>
      <c r="S1045" s="34" t="s">
        <v>45</v>
      </c>
      <c r="T1045" s="35" t="s">
        <v>46</v>
      </c>
      <c r="U1045" s="36" t="n">
        <v>0.307</v>
      </c>
      <c r="V1045" s="36" t="n">
        <f aca="false">ROUND(E1045*U1045,2)</f>
        <v>279.74</v>
      </c>
      <c r="W1045" s="36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 t="s">
        <v>854</v>
      </c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  <c r="BH1045" s="37"/>
    </row>
    <row r="1046" customFormat="false" ht="19.4" hidden="false" customHeight="true" outlineLevel="0" collapsed="false">
      <c r="A1046" s="38"/>
      <c r="B1046" s="39"/>
      <c r="C1046" s="40" t="s">
        <v>855</v>
      </c>
      <c r="D1046" s="40"/>
      <c r="E1046" s="40"/>
      <c r="F1046" s="40"/>
      <c r="G1046" s="40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 t="s">
        <v>49</v>
      </c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7"/>
      <c r="AV1046" s="37"/>
      <c r="AW1046" s="37"/>
      <c r="AX1046" s="37"/>
      <c r="AY1046" s="37"/>
      <c r="AZ1046" s="37"/>
      <c r="BA1046" s="44" t="str">
        <f aca="false">C1046</f>
        <v>přesun hmot pro budovy občanské výstavby (JKSO 801), budovy pro bydlení (JKSO 803) budovy pro výrobu a služby (JKSO 812) s nosnou svislou konstrukcí zděnou z cihel nebo tvárnic nebo kovovou</v>
      </c>
      <c r="BB1046" s="37"/>
      <c r="BC1046" s="37"/>
      <c r="BD1046" s="37"/>
      <c r="BE1046" s="37"/>
      <c r="BF1046" s="37"/>
      <c r="BG1046" s="37"/>
      <c r="BH1046" s="37"/>
    </row>
    <row r="1047" customFormat="false" ht="12.8" hidden="false" customHeight="false" outlineLevel="0" collapsed="false">
      <c r="A1047" s="20" t="s">
        <v>37</v>
      </c>
      <c r="B1047" s="21" t="s">
        <v>856</v>
      </c>
      <c r="C1047" s="22" t="s">
        <v>857</v>
      </c>
      <c r="D1047" s="23"/>
      <c r="E1047" s="24"/>
      <c r="F1047" s="25"/>
      <c r="G1047" s="25" t="n">
        <f aca="false">SUMIF(AG1048:AG1083,"&lt;&gt;NOR",G1048:G1083)</f>
        <v>0</v>
      </c>
      <c r="H1047" s="25"/>
      <c r="I1047" s="25" t="n">
        <f aca="false">SUM(I1048:I1083)</f>
        <v>0</v>
      </c>
      <c r="J1047" s="25"/>
      <c r="K1047" s="25" t="n">
        <f aca="false">SUM(K1048:K1083)</f>
        <v>0</v>
      </c>
      <c r="L1047" s="25"/>
      <c r="M1047" s="25" t="n">
        <f aca="false">SUM(M1048:M1083)</f>
        <v>0</v>
      </c>
      <c r="N1047" s="25"/>
      <c r="O1047" s="25" t="n">
        <f aca="false">SUM(O1048:O1083)</f>
        <v>0.54</v>
      </c>
      <c r="P1047" s="25"/>
      <c r="Q1047" s="25" t="n">
        <f aca="false">SUM(Q1048:Q1083)</f>
        <v>0</v>
      </c>
      <c r="R1047" s="25"/>
      <c r="S1047" s="25"/>
      <c r="T1047" s="26"/>
      <c r="U1047" s="27"/>
      <c r="V1047" s="27" t="n">
        <f aca="false">SUM(V1048:V1083)</f>
        <v>122.57</v>
      </c>
      <c r="W1047" s="27"/>
      <c r="AG1047" s="0" t="s">
        <v>40</v>
      </c>
    </row>
    <row r="1048" customFormat="false" ht="19.4" hidden="false" customHeight="false" outlineLevel="0" collapsed="false">
      <c r="A1048" s="28" t="n">
        <v>142</v>
      </c>
      <c r="B1048" s="29" t="s">
        <v>858</v>
      </c>
      <c r="C1048" s="30" t="s">
        <v>859</v>
      </c>
      <c r="D1048" s="31" t="s">
        <v>43</v>
      </c>
      <c r="E1048" s="32" t="n">
        <v>260.5667</v>
      </c>
      <c r="F1048" s="33"/>
      <c r="G1048" s="34" t="n">
        <f aca="false">ROUND(E1048*F1048,2)</f>
        <v>0</v>
      </c>
      <c r="H1048" s="33"/>
      <c r="I1048" s="34" t="n">
        <f aca="false">ROUND(E1048*H1048,2)</f>
        <v>0</v>
      </c>
      <c r="J1048" s="33"/>
      <c r="K1048" s="34" t="n">
        <f aca="false">ROUND(E1048*J1048,2)</f>
        <v>0</v>
      </c>
      <c r="L1048" s="34" t="n">
        <v>21</v>
      </c>
      <c r="M1048" s="34" t="n">
        <f aca="false">G1048*(1+L1048/100)</f>
        <v>0</v>
      </c>
      <c r="N1048" s="34" t="n">
        <v>0.00144</v>
      </c>
      <c r="O1048" s="34" t="n">
        <f aca="false">ROUND(E1048*N1048,2)</f>
        <v>0.38</v>
      </c>
      <c r="P1048" s="34" t="n">
        <v>0</v>
      </c>
      <c r="Q1048" s="34" t="n">
        <f aca="false">ROUND(E1048*P1048,2)</f>
        <v>0</v>
      </c>
      <c r="R1048" s="34" t="s">
        <v>860</v>
      </c>
      <c r="S1048" s="34" t="s">
        <v>45</v>
      </c>
      <c r="T1048" s="35" t="s">
        <v>46</v>
      </c>
      <c r="U1048" s="36" t="n">
        <v>0.31</v>
      </c>
      <c r="V1048" s="36" t="n">
        <f aca="false">ROUND(E1048*U1048,2)</f>
        <v>80.78</v>
      </c>
      <c r="W1048" s="36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 t="s">
        <v>47</v>
      </c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</row>
    <row r="1049" customFormat="false" ht="12.8" hidden="false" customHeight="false" outlineLevel="0" collapsed="false">
      <c r="A1049" s="38"/>
      <c r="B1049" s="39"/>
      <c r="C1049" s="41" t="s">
        <v>861</v>
      </c>
      <c r="D1049" s="42"/>
      <c r="E1049" s="43" t="n">
        <v>175.0732</v>
      </c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 t="s">
        <v>51</v>
      </c>
      <c r="AH1049" s="37" t="n">
        <v>0</v>
      </c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  <c r="BH1049" s="37"/>
    </row>
    <row r="1050" customFormat="false" ht="12.8" hidden="false" customHeight="false" outlineLevel="0" collapsed="false">
      <c r="A1050" s="38"/>
      <c r="B1050" s="39"/>
      <c r="C1050" s="41" t="s">
        <v>862</v>
      </c>
      <c r="D1050" s="42"/>
      <c r="E1050" s="43" t="n">
        <v>85.4935</v>
      </c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 t="s">
        <v>51</v>
      </c>
      <c r="AH1050" s="37" t="n">
        <v>0</v>
      </c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  <c r="BH1050" s="37"/>
    </row>
    <row r="1051" customFormat="false" ht="19.4" hidden="false" customHeight="false" outlineLevel="0" collapsed="false">
      <c r="A1051" s="28" t="n">
        <v>143</v>
      </c>
      <c r="B1051" s="29" t="s">
        <v>863</v>
      </c>
      <c r="C1051" s="30" t="s">
        <v>864</v>
      </c>
      <c r="D1051" s="31" t="s">
        <v>43</v>
      </c>
      <c r="E1051" s="32" t="n">
        <v>71.34</v>
      </c>
      <c r="F1051" s="33"/>
      <c r="G1051" s="34" t="n">
        <f aca="false">ROUND(E1051*F1051,2)</f>
        <v>0</v>
      </c>
      <c r="H1051" s="33"/>
      <c r="I1051" s="34" t="n">
        <f aca="false">ROUND(E1051*H1051,2)</f>
        <v>0</v>
      </c>
      <c r="J1051" s="33"/>
      <c r="K1051" s="34" t="n">
        <f aca="false">ROUND(E1051*J1051,2)</f>
        <v>0</v>
      </c>
      <c r="L1051" s="34" t="n">
        <v>21</v>
      </c>
      <c r="M1051" s="34" t="n">
        <f aca="false">G1051*(1+L1051/100)</f>
        <v>0</v>
      </c>
      <c r="N1051" s="34" t="n">
        <v>0.00147</v>
      </c>
      <c r="O1051" s="34" t="n">
        <f aca="false">ROUND(E1051*N1051,2)</f>
        <v>0.1</v>
      </c>
      <c r="P1051" s="34" t="n">
        <v>0</v>
      </c>
      <c r="Q1051" s="34" t="n">
        <f aca="false">ROUND(E1051*P1051,2)</f>
        <v>0</v>
      </c>
      <c r="R1051" s="34" t="s">
        <v>860</v>
      </c>
      <c r="S1051" s="34" t="s">
        <v>45</v>
      </c>
      <c r="T1051" s="35" t="s">
        <v>46</v>
      </c>
      <c r="U1051" s="36" t="n">
        <v>0.39</v>
      </c>
      <c r="V1051" s="36" t="n">
        <f aca="false">ROUND(E1051*U1051,2)</f>
        <v>27.82</v>
      </c>
      <c r="W1051" s="36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 t="s">
        <v>47</v>
      </c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  <c r="BH1051" s="37"/>
    </row>
    <row r="1052" customFormat="false" ht="12.8" hidden="false" customHeight="false" outlineLevel="0" collapsed="false">
      <c r="A1052" s="38"/>
      <c r="B1052" s="39"/>
      <c r="C1052" s="41" t="s">
        <v>865</v>
      </c>
      <c r="D1052" s="42"/>
      <c r="E1052" s="43" t="n">
        <v>71.34</v>
      </c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 t="s">
        <v>51</v>
      </c>
      <c r="AH1052" s="37" t="n">
        <v>0</v>
      </c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7"/>
      <c r="AV1052" s="37"/>
      <c r="AW1052" s="37"/>
      <c r="AX1052" s="37"/>
      <c r="AY1052" s="37"/>
      <c r="AZ1052" s="37"/>
      <c r="BA1052" s="37"/>
      <c r="BB1052" s="37"/>
      <c r="BC1052" s="37"/>
      <c r="BD1052" s="37"/>
      <c r="BE1052" s="37"/>
      <c r="BF1052" s="37"/>
      <c r="BG1052" s="37"/>
      <c r="BH1052" s="37"/>
    </row>
    <row r="1053" customFormat="false" ht="12.8" hidden="false" customHeight="false" outlineLevel="0" collapsed="false">
      <c r="A1053" s="28" t="n">
        <v>144</v>
      </c>
      <c r="B1053" s="29" t="s">
        <v>866</v>
      </c>
      <c r="C1053" s="30" t="s">
        <v>867</v>
      </c>
      <c r="D1053" s="31" t="s">
        <v>43</v>
      </c>
      <c r="E1053" s="32" t="n">
        <v>25.282</v>
      </c>
      <c r="F1053" s="33"/>
      <c r="G1053" s="34" t="n">
        <f aca="false">ROUND(E1053*F1053,2)</f>
        <v>0</v>
      </c>
      <c r="H1053" s="33"/>
      <c r="I1053" s="34" t="n">
        <f aca="false">ROUND(E1053*H1053,2)</f>
        <v>0</v>
      </c>
      <c r="J1053" s="33"/>
      <c r="K1053" s="34" t="n">
        <f aca="false">ROUND(E1053*J1053,2)</f>
        <v>0</v>
      </c>
      <c r="L1053" s="34" t="n">
        <v>21</v>
      </c>
      <c r="M1053" s="34" t="n">
        <f aca="false">G1053*(1+L1053/100)</f>
        <v>0</v>
      </c>
      <c r="N1053" s="34" t="n">
        <v>0.00021</v>
      </c>
      <c r="O1053" s="34" t="n">
        <f aca="false">ROUND(E1053*N1053,2)</f>
        <v>0.01</v>
      </c>
      <c r="P1053" s="34" t="n">
        <v>0</v>
      </c>
      <c r="Q1053" s="34" t="n">
        <f aca="false">ROUND(E1053*P1053,2)</f>
        <v>0</v>
      </c>
      <c r="R1053" s="34" t="s">
        <v>860</v>
      </c>
      <c r="S1053" s="34" t="s">
        <v>45</v>
      </c>
      <c r="T1053" s="35" t="s">
        <v>46</v>
      </c>
      <c r="U1053" s="36" t="n">
        <v>0.095</v>
      </c>
      <c r="V1053" s="36" t="n">
        <f aca="false">ROUND(E1053*U1053,2)</f>
        <v>2.4</v>
      </c>
      <c r="W1053" s="36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 t="s">
        <v>47</v>
      </c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7"/>
      <c r="AV1053" s="37"/>
      <c r="AW1053" s="37"/>
      <c r="AX1053" s="37"/>
      <c r="AY1053" s="37"/>
      <c r="AZ1053" s="37"/>
      <c r="BA1053" s="37"/>
      <c r="BB1053" s="37"/>
      <c r="BC1053" s="37"/>
      <c r="BD1053" s="37"/>
      <c r="BE1053" s="37"/>
      <c r="BF1053" s="37"/>
      <c r="BG1053" s="37"/>
      <c r="BH1053" s="37"/>
    </row>
    <row r="1054" customFormat="false" ht="12.8" hidden="false" customHeight="false" outlineLevel="0" collapsed="false">
      <c r="A1054" s="38"/>
      <c r="B1054" s="39"/>
      <c r="C1054" s="41" t="s">
        <v>302</v>
      </c>
      <c r="D1054" s="42"/>
      <c r="E1054" s="43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 t="s">
        <v>51</v>
      </c>
      <c r="AH1054" s="37" t="n">
        <v>0</v>
      </c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7"/>
      <c r="AV1054" s="37"/>
      <c r="AW1054" s="37"/>
      <c r="AX1054" s="37"/>
      <c r="AY1054" s="37"/>
      <c r="AZ1054" s="37"/>
      <c r="BA1054" s="37"/>
      <c r="BB1054" s="37"/>
      <c r="BC1054" s="37"/>
      <c r="BD1054" s="37"/>
      <c r="BE1054" s="37"/>
      <c r="BF1054" s="37"/>
      <c r="BG1054" s="37"/>
      <c r="BH1054" s="37"/>
    </row>
    <row r="1055" customFormat="false" ht="12.8" hidden="false" customHeight="false" outlineLevel="0" collapsed="false">
      <c r="A1055" s="38"/>
      <c r="B1055" s="39"/>
      <c r="C1055" s="41" t="s">
        <v>374</v>
      </c>
      <c r="D1055" s="42"/>
      <c r="E1055" s="43" t="n">
        <v>8.8</v>
      </c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 t="s">
        <v>51</v>
      </c>
      <c r="AH1055" s="37" t="n">
        <v>0</v>
      </c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  <c r="BH1055" s="37"/>
    </row>
    <row r="1056" customFormat="false" ht="12.8" hidden="false" customHeight="false" outlineLevel="0" collapsed="false">
      <c r="A1056" s="38"/>
      <c r="B1056" s="39"/>
      <c r="C1056" s="41" t="s">
        <v>868</v>
      </c>
      <c r="D1056" s="42"/>
      <c r="E1056" s="43" t="n">
        <v>3.8</v>
      </c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 t="s">
        <v>51</v>
      </c>
      <c r="AH1056" s="37" t="n">
        <v>0</v>
      </c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</row>
    <row r="1057" customFormat="false" ht="12.8" hidden="false" customHeight="false" outlineLevel="0" collapsed="false">
      <c r="A1057" s="38"/>
      <c r="B1057" s="39"/>
      <c r="C1057" s="41" t="s">
        <v>869</v>
      </c>
      <c r="D1057" s="42"/>
      <c r="E1057" s="43" t="n">
        <v>1.785</v>
      </c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 t="s">
        <v>51</v>
      </c>
      <c r="AH1057" s="37" t="n">
        <v>0</v>
      </c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  <c r="BH1057" s="37"/>
    </row>
    <row r="1058" customFormat="false" ht="12.8" hidden="false" customHeight="false" outlineLevel="0" collapsed="false">
      <c r="A1058" s="38"/>
      <c r="B1058" s="39"/>
      <c r="C1058" s="41" t="s">
        <v>375</v>
      </c>
      <c r="D1058" s="42"/>
      <c r="E1058" s="43" t="n">
        <v>6.5</v>
      </c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 t="s">
        <v>51</v>
      </c>
      <c r="AH1058" s="37" t="n">
        <v>0</v>
      </c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7"/>
      <c r="AV1058" s="37"/>
      <c r="AW1058" s="37"/>
      <c r="AX1058" s="37"/>
      <c r="AY1058" s="37"/>
      <c r="AZ1058" s="37"/>
      <c r="BA1058" s="37"/>
      <c r="BB1058" s="37"/>
      <c r="BC1058" s="37"/>
      <c r="BD1058" s="37"/>
      <c r="BE1058" s="37"/>
      <c r="BF1058" s="37"/>
      <c r="BG1058" s="37"/>
      <c r="BH1058" s="37"/>
    </row>
    <row r="1059" customFormat="false" ht="12.8" hidden="false" customHeight="false" outlineLevel="0" collapsed="false">
      <c r="A1059" s="38"/>
      <c r="B1059" s="39"/>
      <c r="C1059" s="41" t="s">
        <v>870</v>
      </c>
      <c r="D1059" s="42"/>
      <c r="E1059" s="43" t="n">
        <v>1.557</v>
      </c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 t="s">
        <v>51</v>
      </c>
      <c r="AH1059" s="37" t="n">
        <v>0</v>
      </c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  <c r="BH1059" s="37"/>
    </row>
    <row r="1060" customFormat="false" ht="12.8" hidden="false" customHeight="false" outlineLevel="0" collapsed="false">
      <c r="A1060" s="38"/>
      <c r="B1060" s="39"/>
      <c r="C1060" s="41" t="s">
        <v>428</v>
      </c>
      <c r="D1060" s="42"/>
      <c r="E1060" s="43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 t="s">
        <v>51</v>
      </c>
      <c r="AH1060" s="37" t="n">
        <v>0</v>
      </c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7"/>
      <c r="AV1060" s="37"/>
      <c r="AW1060" s="37"/>
      <c r="AX1060" s="37"/>
      <c r="AY1060" s="37"/>
      <c r="AZ1060" s="37"/>
      <c r="BA1060" s="37"/>
      <c r="BB1060" s="37"/>
      <c r="BC1060" s="37"/>
      <c r="BD1060" s="37"/>
      <c r="BE1060" s="37"/>
      <c r="BF1060" s="37"/>
      <c r="BG1060" s="37"/>
      <c r="BH1060" s="37"/>
    </row>
    <row r="1061" customFormat="false" ht="12.8" hidden="false" customHeight="false" outlineLevel="0" collapsed="false">
      <c r="A1061" s="38"/>
      <c r="B1061" s="39"/>
      <c r="C1061" s="41" t="s">
        <v>695</v>
      </c>
      <c r="D1061" s="42"/>
      <c r="E1061" s="43" t="n">
        <v>2</v>
      </c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 t="s">
        <v>51</v>
      </c>
      <c r="AH1061" s="37" t="n">
        <v>0</v>
      </c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7"/>
      <c r="AV1061" s="37"/>
      <c r="AW1061" s="37"/>
      <c r="AX1061" s="37"/>
      <c r="AY1061" s="37"/>
      <c r="AZ1061" s="37"/>
      <c r="BA1061" s="37"/>
      <c r="BB1061" s="37"/>
      <c r="BC1061" s="37"/>
      <c r="BD1061" s="37"/>
      <c r="BE1061" s="37"/>
      <c r="BF1061" s="37"/>
      <c r="BG1061" s="37"/>
      <c r="BH1061" s="37"/>
    </row>
    <row r="1062" customFormat="false" ht="12.8" hidden="false" customHeight="false" outlineLevel="0" collapsed="false">
      <c r="A1062" s="38"/>
      <c r="B1062" s="39"/>
      <c r="C1062" s="41" t="s">
        <v>871</v>
      </c>
      <c r="D1062" s="42"/>
      <c r="E1062" s="43" t="n">
        <v>0.84</v>
      </c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 t="s">
        <v>51</v>
      </c>
      <c r="AH1062" s="37" t="n">
        <v>0</v>
      </c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7"/>
      <c r="AV1062" s="37"/>
      <c r="AW1062" s="37"/>
      <c r="AX1062" s="37"/>
      <c r="AY1062" s="37"/>
      <c r="AZ1062" s="37"/>
      <c r="BA1062" s="37"/>
      <c r="BB1062" s="37"/>
      <c r="BC1062" s="37"/>
      <c r="BD1062" s="37"/>
      <c r="BE1062" s="37"/>
      <c r="BF1062" s="37"/>
      <c r="BG1062" s="37"/>
      <c r="BH1062" s="37"/>
    </row>
    <row r="1063" customFormat="false" ht="12.8" hidden="false" customHeight="false" outlineLevel="0" collapsed="false">
      <c r="A1063" s="28" t="n">
        <v>145</v>
      </c>
      <c r="B1063" s="29" t="s">
        <v>872</v>
      </c>
      <c r="C1063" s="30" t="s">
        <v>873</v>
      </c>
      <c r="D1063" s="31" t="s">
        <v>43</v>
      </c>
      <c r="E1063" s="32" t="n">
        <v>25.282</v>
      </c>
      <c r="F1063" s="33"/>
      <c r="G1063" s="34" t="n">
        <f aca="false">ROUND(E1063*F1063,2)</f>
        <v>0</v>
      </c>
      <c r="H1063" s="33"/>
      <c r="I1063" s="34" t="n">
        <f aca="false">ROUND(E1063*H1063,2)</f>
        <v>0</v>
      </c>
      <c r="J1063" s="33"/>
      <c r="K1063" s="34" t="n">
        <f aca="false">ROUND(E1063*J1063,2)</f>
        <v>0</v>
      </c>
      <c r="L1063" s="34" t="n">
        <v>21</v>
      </c>
      <c r="M1063" s="34" t="n">
        <f aca="false">G1063*(1+L1063/100)</f>
        <v>0</v>
      </c>
      <c r="N1063" s="34" t="n">
        <v>0.00158</v>
      </c>
      <c r="O1063" s="34" t="n">
        <f aca="false">ROUND(E1063*N1063,2)</f>
        <v>0.04</v>
      </c>
      <c r="P1063" s="34" t="n">
        <v>0</v>
      </c>
      <c r="Q1063" s="34" t="n">
        <f aca="false">ROUND(E1063*P1063,2)</f>
        <v>0</v>
      </c>
      <c r="R1063" s="34" t="s">
        <v>860</v>
      </c>
      <c r="S1063" s="34" t="s">
        <v>45</v>
      </c>
      <c r="T1063" s="35" t="s">
        <v>46</v>
      </c>
      <c r="U1063" s="36" t="n">
        <v>0.24</v>
      </c>
      <c r="V1063" s="36" t="n">
        <f aca="false">ROUND(E1063*U1063,2)</f>
        <v>6.07</v>
      </c>
      <c r="W1063" s="36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 t="s">
        <v>47</v>
      </c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7"/>
      <c r="AV1063" s="37"/>
      <c r="AW1063" s="37"/>
      <c r="AX1063" s="37"/>
      <c r="AY1063" s="37"/>
      <c r="AZ1063" s="37"/>
      <c r="BA1063" s="37"/>
      <c r="BB1063" s="37"/>
      <c r="BC1063" s="37"/>
      <c r="BD1063" s="37"/>
      <c r="BE1063" s="37"/>
      <c r="BF1063" s="37"/>
      <c r="BG1063" s="37"/>
      <c r="BH1063" s="37"/>
    </row>
    <row r="1064" customFormat="false" ht="12.8" hidden="false" customHeight="false" outlineLevel="0" collapsed="false">
      <c r="A1064" s="38"/>
      <c r="B1064" s="39"/>
      <c r="C1064" s="41" t="s">
        <v>302</v>
      </c>
      <c r="D1064" s="42"/>
      <c r="E1064" s="43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 t="s">
        <v>51</v>
      </c>
      <c r="AH1064" s="37" t="n">
        <v>0</v>
      </c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7"/>
      <c r="AV1064" s="37"/>
      <c r="AW1064" s="37"/>
      <c r="AX1064" s="37"/>
      <c r="AY1064" s="37"/>
      <c r="AZ1064" s="37"/>
      <c r="BA1064" s="37"/>
      <c r="BB1064" s="37"/>
      <c r="BC1064" s="37"/>
      <c r="BD1064" s="37"/>
      <c r="BE1064" s="37"/>
      <c r="BF1064" s="37"/>
      <c r="BG1064" s="37"/>
      <c r="BH1064" s="37"/>
    </row>
    <row r="1065" customFormat="false" ht="12.8" hidden="false" customHeight="false" outlineLevel="0" collapsed="false">
      <c r="A1065" s="38"/>
      <c r="B1065" s="39"/>
      <c r="C1065" s="41" t="s">
        <v>374</v>
      </c>
      <c r="D1065" s="42"/>
      <c r="E1065" s="43" t="n">
        <v>8.8</v>
      </c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 t="s">
        <v>51</v>
      </c>
      <c r="AH1065" s="37" t="n">
        <v>0</v>
      </c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7"/>
      <c r="AV1065" s="37"/>
      <c r="AW1065" s="37"/>
      <c r="AX1065" s="37"/>
      <c r="AY1065" s="37"/>
      <c r="AZ1065" s="37"/>
      <c r="BA1065" s="37"/>
      <c r="BB1065" s="37"/>
      <c r="BC1065" s="37"/>
      <c r="BD1065" s="37"/>
      <c r="BE1065" s="37"/>
      <c r="BF1065" s="37"/>
      <c r="BG1065" s="37"/>
      <c r="BH1065" s="37"/>
    </row>
    <row r="1066" customFormat="false" ht="12.8" hidden="false" customHeight="false" outlineLevel="0" collapsed="false">
      <c r="A1066" s="38"/>
      <c r="B1066" s="39"/>
      <c r="C1066" s="41" t="s">
        <v>868</v>
      </c>
      <c r="D1066" s="42"/>
      <c r="E1066" s="43" t="n">
        <v>3.8</v>
      </c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 t="s">
        <v>51</v>
      </c>
      <c r="AH1066" s="37" t="n">
        <v>0</v>
      </c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  <c r="BH1066" s="37"/>
    </row>
    <row r="1067" customFormat="false" ht="12.8" hidden="false" customHeight="false" outlineLevel="0" collapsed="false">
      <c r="A1067" s="38"/>
      <c r="B1067" s="39"/>
      <c r="C1067" s="41" t="s">
        <v>869</v>
      </c>
      <c r="D1067" s="42"/>
      <c r="E1067" s="43" t="n">
        <v>1.785</v>
      </c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 t="s">
        <v>51</v>
      </c>
      <c r="AH1067" s="37" t="n">
        <v>0</v>
      </c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</row>
    <row r="1068" customFormat="false" ht="12.8" hidden="false" customHeight="false" outlineLevel="0" collapsed="false">
      <c r="A1068" s="38"/>
      <c r="B1068" s="39"/>
      <c r="C1068" s="41" t="s">
        <v>375</v>
      </c>
      <c r="D1068" s="42"/>
      <c r="E1068" s="43" t="n">
        <v>6.5</v>
      </c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 t="s">
        <v>51</v>
      </c>
      <c r="AH1068" s="37" t="n">
        <v>0</v>
      </c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7"/>
      <c r="AV1068" s="37"/>
      <c r="AW1068" s="37"/>
      <c r="AX1068" s="37"/>
      <c r="AY1068" s="37"/>
      <c r="AZ1068" s="37"/>
      <c r="BA1068" s="37"/>
      <c r="BB1068" s="37"/>
      <c r="BC1068" s="37"/>
      <c r="BD1068" s="37"/>
      <c r="BE1068" s="37"/>
      <c r="BF1068" s="37"/>
      <c r="BG1068" s="37"/>
      <c r="BH1068" s="37"/>
    </row>
    <row r="1069" customFormat="false" ht="12.8" hidden="false" customHeight="false" outlineLevel="0" collapsed="false">
      <c r="A1069" s="38"/>
      <c r="B1069" s="39"/>
      <c r="C1069" s="41" t="s">
        <v>870</v>
      </c>
      <c r="D1069" s="42"/>
      <c r="E1069" s="43" t="n">
        <v>1.557</v>
      </c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 t="s">
        <v>51</v>
      </c>
      <c r="AH1069" s="37" t="n">
        <v>0</v>
      </c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</row>
    <row r="1070" customFormat="false" ht="12.8" hidden="false" customHeight="false" outlineLevel="0" collapsed="false">
      <c r="A1070" s="38"/>
      <c r="B1070" s="39"/>
      <c r="C1070" s="41" t="s">
        <v>428</v>
      </c>
      <c r="D1070" s="42"/>
      <c r="E1070" s="43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 t="s">
        <v>51</v>
      </c>
      <c r="AH1070" s="37" t="n">
        <v>0</v>
      </c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  <c r="BH1070" s="37"/>
    </row>
    <row r="1071" customFormat="false" ht="12.8" hidden="false" customHeight="false" outlineLevel="0" collapsed="false">
      <c r="A1071" s="38"/>
      <c r="B1071" s="39"/>
      <c r="C1071" s="41" t="s">
        <v>695</v>
      </c>
      <c r="D1071" s="42"/>
      <c r="E1071" s="43" t="n">
        <v>2</v>
      </c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 t="s">
        <v>51</v>
      </c>
      <c r="AH1071" s="37" t="n">
        <v>0</v>
      </c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7"/>
      <c r="AV1071" s="37"/>
      <c r="AW1071" s="37"/>
      <c r="AX1071" s="37"/>
      <c r="AY1071" s="37"/>
      <c r="AZ1071" s="37"/>
      <c r="BA1071" s="37"/>
      <c r="BB1071" s="37"/>
      <c r="BC1071" s="37"/>
      <c r="BD1071" s="37"/>
      <c r="BE1071" s="37"/>
      <c r="BF1071" s="37"/>
      <c r="BG1071" s="37"/>
      <c r="BH1071" s="37"/>
    </row>
    <row r="1072" customFormat="false" ht="12.8" hidden="false" customHeight="false" outlineLevel="0" collapsed="false">
      <c r="A1072" s="38"/>
      <c r="B1072" s="39"/>
      <c r="C1072" s="41" t="s">
        <v>871</v>
      </c>
      <c r="D1072" s="42"/>
      <c r="E1072" s="43" t="n">
        <v>0.84</v>
      </c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 t="s">
        <v>51</v>
      </c>
      <c r="AH1072" s="37" t="n">
        <v>0</v>
      </c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7"/>
      <c r="AV1072" s="37"/>
      <c r="AW1072" s="37"/>
      <c r="AX1072" s="37"/>
      <c r="AY1072" s="37"/>
      <c r="AZ1072" s="37"/>
      <c r="BA1072" s="37"/>
      <c r="BB1072" s="37"/>
      <c r="BC1072" s="37"/>
      <c r="BD1072" s="37"/>
      <c r="BE1072" s="37"/>
      <c r="BF1072" s="37"/>
      <c r="BG1072" s="37"/>
      <c r="BH1072" s="37"/>
    </row>
    <row r="1073" customFormat="false" ht="19.4" hidden="false" customHeight="false" outlineLevel="0" collapsed="false">
      <c r="A1073" s="28" t="n">
        <v>146</v>
      </c>
      <c r="B1073" s="29" t="s">
        <v>874</v>
      </c>
      <c r="C1073" s="30" t="s">
        <v>875</v>
      </c>
      <c r="D1073" s="31" t="s">
        <v>228</v>
      </c>
      <c r="E1073" s="32" t="n">
        <v>29.93</v>
      </c>
      <c r="F1073" s="33"/>
      <c r="G1073" s="34" t="n">
        <f aca="false">ROUND(E1073*F1073,2)</f>
        <v>0</v>
      </c>
      <c r="H1073" s="33"/>
      <c r="I1073" s="34" t="n">
        <f aca="false">ROUND(E1073*H1073,2)</f>
        <v>0</v>
      </c>
      <c r="J1073" s="33"/>
      <c r="K1073" s="34" t="n">
        <f aca="false">ROUND(E1073*J1073,2)</f>
        <v>0</v>
      </c>
      <c r="L1073" s="34" t="n">
        <v>21</v>
      </c>
      <c r="M1073" s="34" t="n">
        <f aca="false">G1073*(1+L1073/100)</f>
        <v>0</v>
      </c>
      <c r="N1073" s="34" t="n">
        <v>0.00029</v>
      </c>
      <c r="O1073" s="34" t="n">
        <f aca="false">ROUND(E1073*N1073,2)</f>
        <v>0.01</v>
      </c>
      <c r="P1073" s="34" t="n">
        <v>0</v>
      </c>
      <c r="Q1073" s="34" t="n">
        <f aca="false">ROUND(E1073*P1073,2)</f>
        <v>0</v>
      </c>
      <c r="R1073" s="34" t="s">
        <v>860</v>
      </c>
      <c r="S1073" s="34" t="s">
        <v>45</v>
      </c>
      <c r="T1073" s="35" t="s">
        <v>46</v>
      </c>
      <c r="U1073" s="36" t="n">
        <v>0.11</v>
      </c>
      <c r="V1073" s="36" t="n">
        <f aca="false">ROUND(E1073*U1073,2)</f>
        <v>3.29</v>
      </c>
      <c r="W1073" s="36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 t="s">
        <v>47</v>
      </c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  <c r="BH1073" s="37"/>
    </row>
    <row r="1074" customFormat="false" ht="12.8" hidden="false" customHeight="false" outlineLevel="0" collapsed="false">
      <c r="A1074" s="38"/>
      <c r="B1074" s="39"/>
      <c r="C1074" s="41" t="s">
        <v>302</v>
      </c>
      <c r="D1074" s="42"/>
      <c r="E1074" s="43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 t="s">
        <v>51</v>
      </c>
      <c r="AH1074" s="37" t="n">
        <v>0</v>
      </c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  <c r="BH1074" s="37"/>
    </row>
    <row r="1075" customFormat="false" ht="12.8" hidden="false" customHeight="false" outlineLevel="0" collapsed="false">
      <c r="A1075" s="38"/>
      <c r="B1075" s="39"/>
      <c r="C1075" s="41" t="s">
        <v>876</v>
      </c>
      <c r="D1075" s="42"/>
      <c r="E1075" s="43" t="n">
        <v>13.95</v>
      </c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 t="s">
        <v>51</v>
      </c>
      <c r="AH1075" s="37" t="n">
        <v>0</v>
      </c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  <c r="BH1075" s="37"/>
    </row>
    <row r="1076" customFormat="false" ht="12.8" hidden="false" customHeight="false" outlineLevel="0" collapsed="false">
      <c r="A1076" s="38"/>
      <c r="B1076" s="39"/>
      <c r="C1076" s="41" t="s">
        <v>877</v>
      </c>
      <c r="D1076" s="42"/>
      <c r="E1076" s="43" t="n">
        <v>10.38</v>
      </c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 t="s">
        <v>51</v>
      </c>
      <c r="AH1076" s="37" t="n">
        <v>0</v>
      </c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  <c r="BH1076" s="37"/>
    </row>
    <row r="1077" customFormat="false" ht="12.8" hidden="false" customHeight="false" outlineLevel="0" collapsed="false">
      <c r="A1077" s="38"/>
      <c r="B1077" s="39"/>
      <c r="C1077" s="41" t="s">
        <v>428</v>
      </c>
      <c r="D1077" s="42"/>
      <c r="E1077" s="43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 t="s">
        <v>51</v>
      </c>
      <c r="AH1077" s="37" t="n">
        <v>0</v>
      </c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7"/>
      <c r="AV1077" s="37"/>
      <c r="AW1077" s="37"/>
      <c r="AX1077" s="37"/>
      <c r="AY1077" s="37"/>
      <c r="AZ1077" s="37"/>
      <c r="BA1077" s="37"/>
      <c r="BB1077" s="37"/>
      <c r="BC1077" s="37"/>
      <c r="BD1077" s="37"/>
      <c r="BE1077" s="37"/>
      <c r="BF1077" s="37"/>
      <c r="BG1077" s="37"/>
      <c r="BH1077" s="37"/>
    </row>
    <row r="1078" customFormat="false" ht="12.8" hidden="false" customHeight="false" outlineLevel="0" collapsed="false">
      <c r="A1078" s="38"/>
      <c r="B1078" s="39"/>
      <c r="C1078" s="41" t="s">
        <v>878</v>
      </c>
      <c r="D1078" s="42"/>
      <c r="E1078" s="43" t="n">
        <v>5.6</v>
      </c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 t="s">
        <v>51</v>
      </c>
      <c r="AH1078" s="37" t="n">
        <v>0</v>
      </c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  <c r="BH1078" s="37"/>
    </row>
    <row r="1079" customFormat="false" ht="19.4" hidden="false" customHeight="false" outlineLevel="0" collapsed="false">
      <c r="A1079" s="28" t="n">
        <v>147</v>
      </c>
      <c r="B1079" s="29" t="s">
        <v>879</v>
      </c>
      <c r="C1079" s="30" t="s">
        <v>880</v>
      </c>
      <c r="D1079" s="31" t="s">
        <v>43</v>
      </c>
      <c r="E1079" s="32" t="n">
        <v>6.5</v>
      </c>
      <c r="F1079" s="33"/>
      <c r="G1079" s="34" t="n">
        <f aca="false">ROUND(E1079*F1079,2)</f>
        <v>0</v>
      </c>
      <c r="H1079" s="33"/>
      <c r="I1079" s="34" t="n">
        <f aca="false">ROUND(E1079*H1079,2)</f>
        <v>0</v>
      </c>
      <c r="J1079" s="33"/>
      <c r="K1079" s="34" t="n">
        <f aca="false">ROUND(E1079*J1079,2)</f>
        <v>0</v>
      </c>
      <c r="L1079" s="34" t="n">
        <v>21</v>
      </c>
      <c r="M1079" s="34" t="n">
        <f aca="false">G1079*(1+L1079/100)</f>
        <v>0</v>
      </c>
      <c r="N1079" s="34" t="n">
        <v>0.00071</v>
      </c>
      <c r="O1079" s="34" t="n">
        <f aca="false">ROUND(E1079*N1079,2)</f>
        <v>0</v>
      </c>
      <c r="P1079" s="34" t="n">
        <v>0</v>
      </c>
      <c r="Q1079" s="34" t="n">
        <f aca="false">ROUND(E1079*P1079,2)</f>
        <v>0</v>
      </c>
      <c r="R1079" s="34" t="s">
        <v>860</v>
      </c>
      <c r="S1079" s="34" t="s">
        <v>45</v>
      </c>
      <c r="T1079" s="35" t="s">
        <v>46</v>
      </c>
      <c r="U1079" s="36" t="n">
        <v>0.34</v>
      </c>
      <c r="V1079" s="36" t="n">
        <f aca="false">ROUND(E1079*U1079,2)</f>
        <v>2.21</v>
      </c>
      <c r="W1079" s="36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 t="s">
        <v>47</v>
      </c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7"/>
      <c r="AV1079" s="37"/>
      <c r="AW1079" s="37"/>
      <c r="AX1079" s="37"/>
      <c r="AY1079" s="37"/>
      <c r="AZ1079" s="37"/>
      <c r="BA1079" s="37"/>
      <c r="BB1079" s="37"/>
      <c r="BC1079" s="37"/>
      <c r="BD1079" s="37"/>
      <c r="BE1079" s="37"/>
      <c r="BF1079" s="37"/>
      <c r="BG1079" s="37"/>
      <c r="BH1079" s="37"/>
    </row>
    <row r="1080" customFormat="false" ht="12.8" hidden="false" customHeight="true" outlineLevel="0" collapsed="false">
      <c r="A1080" s="38"/>
      <c r="B1080" s="39"/>
      <c r="C1080" s="40" t="s">
        <v>881</v>
      </c>
      <c r="D1080" s="40"/>
      <c r="E1080" s="40"/>
      <c r="F1080" s="40"/>
      <c r="G1080" s="40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 t="s">
        <v>49</v>
      </c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  <c r="BH1080" s="37"/>
    </row>
    <row r="1081" customFormat="false" ht="12.8" hidden="false" customHeight="false" outlineLevel="0" collapsed="false">
      <c r="A1081" s="38"/>
      <c r="B1081" s="39"/>
      <c r="C1081" s="41" t="s">
        <v>882</v>
      </c>
      <c r="D1081" s="42"/>
      <c r="E1081" s="43" t="n">
        <v>6.5</v>
      </c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 t="s">
        <v>51</v>
      </c>
      <c r="AH1081" s="37" t="n">
        <v>0</v>
      </c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  <c r="BH1081" s="37"/>
    </row>
    <row r="1082" customFormat="false" ht="12.8" hidden="false" customHeight="false" outlineLevel="0" collapsed="false">
      <c r="A1082" s="38" t="n">
        <v>148</v>
      </c>
      <c r="B1082" s="39" t="s">
        <v>883</v>
      </c>
      <c r="C1082" s="62" t="s">
        <v>884</v>
      </c>
      <c r="D1082" s="63" t="s">
        <v>885</v>
      </c>
      <c r="E1082" s="64"/>
      <c r="F1082" s="65"/>
      <c r="G1082" s="36" t="n">
        <f aca="false">ROUND(E1082*F1082,2)</f>
        <v>0</v>
      </c>
      <c r="H1082" s="65"/>
      <c r="I1082" s="36" t="n">
        <f aca="false">ROUND(E1082*H1082,2)</f>
        <v>0</v>
      </c>
      <c r="J1082" s="65"/>
      <c r="K1082" s="36" t="n">
        <f aca="false">ROUND(E1082*J1082,2)</f>
        <v>0</v>
      </c>
      <c r="L1082" s="36" t="n">
        <v>21</v>
      </c>
      <c r="M1082" s="36" t="n">
        <f aca="false">G1082*(1+L1082/100)</f>
        <v>0</v>
      </c>
      <c r="N1082" s="36" t="n">
        <v>0</v>
      </c>
      <c r="O1082" s="36" t="n">
        <f aca="false">ROUND(E1082*N1082,2)</f>
        <v>0</v>
      </c>
      <c r="P1082" s="36" t="n">
        <v>0</v>
      </c>
      <c r="Q1082" s="36" t="n">
        <f aca="false">ROUND(E1082*P1082,2)</f>
        <v>0</v>
      </c>
      <c r="R1082" s="36" t="s">
        <v>860</v>
      </c>
      <c r="S1082" s="36" t="s">
        <v>45</v>
      </c>
      <c r="T1082" s="36" t="s">
        <v>46</v>
      </c>
      <c r="U1082" s="36" t="n">
        <v>0</v>
      </c>
      <c r="V1082" s="36" t="n">
        <f aca="false">ROUND(E1082*U1082,2)</f>
        <v>0</v>
      </c>
      <c r="W1082" s="36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 t="s">
        <v>854</v>
      </c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  <c r="BE1082" s="37"/>
      <c r="BF1082" s="37"/>
      <c r="BG1082" s="37"/>
      <c r="BH1082" s="37"/>
    </row>
    <row r="1083" customFormat="false" ht="12.8" hidden="false" customHeight="true" outlineLevel="0" collapsed="false">
      <c r="A1083" s="38"/>
      <c r="B1083" s="39"/>
      <c r="C1083" s="61" t="s">
        <v>886</v>
      </c>
      <c r="D1083" s="61"/>
      <c r="E1083" s="61"/>
      <c r="F1083" s="61"/>
      <c r="G1083" s="61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 t="s">
        <v>49</v>
      </c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  <c r="BH1083" s="37"/>
    </row>
    <row r="1084" customFormat="false" ht="12.8" hidden="false" customHeight="false" outlineLevel="0" collapsed="false">
      <c r="A1084" s="20" t="s">
        <v>37</v>
      </c>
      <c r="B1084" s="21" t="s">
        <v>887</v>
      </c>
      <c r="C1084" s="22" t="s">
        <v>888</v>
      </c>
      <c r="D1084" s="23"/>
      <c r="E1084" s="24"/>
      <c r="F1084" s="25"/>
      <c r="G1084" s="25" t="n">
        <f aca="false">SUMIF(AG1085:AG1094,"&lt;&gt;NOR",G1085:G1094)</f>
        <v>0</v>
      </c>
      <c r="H1084" s="25"/>
      <c r="I1084" s="25" t="n">
        <f aca="false">SUM(I1085:I1094)</f>
        <v>0</v>
      </c>
      <c r="J1084" s="25"/>
      <c r="K1084" s="25" t="n">
        <f aca="false">SUM(K1085:K1094)</f>
        <v>0</v>
      </c>
      <c r="L1084" s="25"/>
      <c r="M1084" s="25" t="n">
        <f aca="false">SUM(M1085:M1094)</f>
        <v>0</v>
      </c>
      <c r="N1084" s="25"/>
      <c r="O1084" s="25" t="n">
        <f aca="false">SUM(O1085:O1094)</f>
        <v>0.27</v>
      </c>
      <c r="P1084" s="25"/>
      <c r="Q1084" s="25" t="n">
        <f aca="false">SUM(Q1085:Q1094)</f>
        <v>0</v>
      </c>
      <c r="R1084" s="25"/>
      <c r="S1084" s="25"/>
      <c r="T1084" s="26"/>
      <c r="U1084" s="27"/>
      <c r="V1084" s="27" t="n">
        <f aca="false">SUM(V1085:V1094)</f>
        <v>33.32</v>
      </c>
      <c r="W1084" s="27"/>
      <c r="AG1084" s="0" t="s">
        <v>40</v>
      </c>
    </row>
    <row r="1085" customFormat="false" ht="19.4" hidden="false" customHeight="false" outlineLevel="0" collapsed="false">
      <c r="A1085" s="28" t="n">
        <v>149</v>
      </c>
      <c r="B1085" s="29" t="s">
        <v>889</v>
      </c>
      <c r="C1085" s="30" t="s">
        <v>890</v>
      </c>
      <c r="D1085" s="31" t="s">
        <v>43</v>
      </c>
      <c r="E1085" s="32" t="n">
        <v>16</v>
      </c>
      <c r="F1085" s="33"/>
      <c r="G1085" s="34" t="n">
        <f aca="false">ROUND(E1085*F1085,2)</f>
        <v>0</v>
      </c>
      <c r="H1085" s="33"/>
      <c r="I1085" s="34" t="n">
        <f aca="false">ROUND(E1085*H1085,2)</f>
        <v>0</v>
      </c>
      <c r="J1085" s="33"/>
      <c r="K1085" s="34" t="n">
        <f aca="false">ROUND(E1085*J1085,2)</f>
        <v>0</v>
      </c>
      <c r="L1085" s="34" t="n">
        <v>21</v>
      </c>
      <c r="M1085" s="34" t="n">
        <f aca="false">G1085*(1+L1085/100)</f>
        <v>0</v>
      </c>
      <c r="N1085" s="34" t="n">
        <v>0.00403</v>
      </c>
      <c r="O1085" s="34" t="n">
        <f aca="false">ROUND(E1085*N1085,2)</f>
        <v>0.06</v>
      </c>
      <c r="P1085" s="34" t="n">
        <v>0</v>
      </c>
      <c r="Q1085" s="34" t="n">
        <f aca="false">ROUND(E1085*P1085,2)</f>
        <v>0</v>
      </c>
      <c r="R1085" s="34" t="s">
        <v>860</v>
      </c>
      <c r="S1085" s="34" t="s">
        <v>45</v>
      </c>
      <c r="T1085" s="35" t="s">
        <v>46</v>
      </c>
      <c r="U1085" s="36" t="n">
        <v>0.207</v>
      </c>
      <c r="V1085" s="36" t="n">
        <f aca="false">ROUND(E1085*U1085,2)</f>
        <v>3.31</v>
      </c>
      <c r="W1085" s="36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 t="s">
        <v>47</v>
      </c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  <c r="BH1085" s="37"/>
    </row>
    <row r="1086" customFormat="false" ht="12.8" hidden="false" customHeight="false" outlineLevel="0" collapsed="false">
      <c r="A1086" s="38"/>
      <c r="B1086" s="39"/>
      <c r="C1086" s="41" t="s">
        <v>891</v>
      </c>
      <c r="D1086" s="42"/>
      <c r="E1086" s="43" t="n">
        <v>16</v>
      </c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 t="s">
        <v>51</v>
      </c>
      <c r="AH1086" s="37" t="n">
        <v>0</v>
      </c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  <c r="BH1086" s="37"/>
    </row>
    <row r="1087" customFormat="false" ht="19.4" hidden="false" customHeight="false" outlineLevel="0" collapsed="false">
      <c r="A1087" s="28" t="n">
        <v>150</v>
      </c>
      <c r="B1087" s="29" t="s">
        <v>892</v>
      </c>
      <c r="C1087" s="30" t="s">
        <v>893</v>
      </c>
      <c r="D1087" s="31" t="s">
        <v>43</v>
      </c>
      <c r="E1087" s="32" t="n">
        <v>71.96</v>
      </c>
      <c r="F1087" s="33"/>
      <c r="G1087" s="34" t="n">
        <f aca="false">ROUND(E1087*F1087,2)</f>
        <v>0</v>
      </c>
      <c r="H1087" s="33"/>
      <c r="I1087" s="34" t="n">
        <f aca="false">ROUND(E1087*H1087,2)</f>
        <v>0</v>
      </c>
      <c r="J1087" s="33"/>
      <c r="K1087" s="34" t="n">
        <f aca="false">ROUND(E1087*J1087,2)</f>
        <v>0</v>
      </c>
      <c r="L1087" s="34" t="n">
        <v>21</v>
      </c>
      <c r="M1087" s="34" t="n">
        <f aca="false">G1087*(1+L1087/100)</f>
        <v>0</v>
      </c>
      <c r="N1087" s="34" t="n">
        <v>0.00261</v>
      </c>
      <c r="O1087" s="34" t="n">
        <f aca="false">ROUND(E1087*N1087,2)</f>
        <v>0.19</v>
      </c>
      <c r="P1087" s="34" t="n">
        <v>0</v>
      </c>
      <c r="Q1087" s="34" t="n">
        <f aca="false">ROUND(E1087*P1087,2)</f>
        <v>0</v>
      </c>
      <c r="R1087" s="34" t="s">
        <v>860</v>
      </c>
      <c r="S1087" s="34" t="s">
        <v>45</v>
      </c>
      <c r="T1087" s="35" t="s">
        <v>46</v>
      </c>
      <c r="U1087" s="36" t="n">
        <v>0.317</v>
      </c>
      <c r="V1087" s="36" t="n">
        <f aca="false">ROUND(E1087*U1087,2)</f>
        <v>22.81</v>
      </c>
      <c r="W1087" s="36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 t="s">
        <v>47</v>
      </c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7"/>
      <c r="AV1087" s="37"/>
      <c r="AW1087" s="37"/>
      <c r="AX1087" s="37"/>
      <c r="AY1087" s="37"/>
      <c r="AZ1087" s="37"/>
      <c r="BA1087" s="37"/>
      <c r="BB1087" s="37"/>
      <c r="BC1087" s="37"/>
      <c r="BD1087" s="37"/>
      <c r="BE1087" s="37"/>
      <c r="BF1087" s="37"/>
      <c r="BG1087" s="37"/>
      <c r="BH1087" s="37"/>
    </row>
    <row r="1088" customFormat="false" ht="12.8" hidden="false" customHeight="false" outlineLevel="0" collapsed="false">
      <c r="A1088" s="38"/>
      <c r="B1088" s="39"/>
      <c r="C1088" s="41" t="s">
        <v>894</v>
      </c>
      <c r="D1088" s="42"/>
      <c r="E1088" s="43" t="n">
        <v>34.16</v>
      </c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 t="s">
        <v>51</v>
      </c>
      <c r="AH1088" s="37" t="n">
        <v>0</v>
      </c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7"/>
      <c r="AV1088" s="37"/>
      <c r="AW1088" s="37"/>
      <c r="AX1088" s="37"/>
      <c r="AY1088" s="37"/>
      <c r="AZ1088" s="37"/>
      <c r="BA1088" s="37"/>
      <c r="BB1088" s="37"/>
      <c r="BC1088" s="37"/>
      <c r="BD1088" s="37"/>
      <c r="BE1088" s="37"/>
      <c r="BF1088" s="37"/>
      <c r="BG1088" s="37"/>
      <c r="BH1088" s="37"/>
    </row>
    <row r="1089" customFormat="false" ht="12.8" hidden="false" customHeight="false" outlineLevel="0" collapsed="false">
      <c r="A1089" s="38"/>
      <c r="B1089" s="39"/>
      <c r="C1089" s="41" t="s">
        <v>895</v>
      </c>
      <c r="D1089" s="42"/>
      <c r="E1089" s="43" t="n">
        <v>37.8</v>
      </c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 t="s">
        <v>51</v>
      </c>
      <c r="AH1089" s="37" t="n">
        <v>0</v>
      </c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7"/>
      <c r="BH1089" s="37"/>
    </row>
    <row r="1090" customFormat="false" ht="12.8" hidden="false" customHeight="false" outlineLevel="0" collapsed="false">
      <c r="A1090" s="28" t="n">
        <v>151</v>
      </c>
      <c r="B1090" s="29" t="s">
        <v>896</v>
      </c>
      <c r="C1090" s="30" t="s">
        <v>897</v>
      </c>
      <c r="D1090" s="31" t="s">
        <v>43</v>
      </c>
      <c r="E1090" s="32" t="n">
        <v>71.96</v>
      </c>
      <c r="F1090" s="33"/>
      <c r="G1090" s="34" t="n">
        <f aca="false">ROUND(E1090*F1090,2)</f>
        <v>0</v>
      </c>
      <c r="H1090" s="33"/>
      <c r="I1090" s="34" t="n">
        <f aca="false">ROUND(E1090*H1090,2)</f>
        <v>0</v>
      </c>
      <c r="J1090" s="33"/>
      <c r="K1090" s="34" t="n">
        <f aca="false">ROUND(E1090*J1090,2)</f>
        <v>0</v>
      </c>
      <c r="L1090" s="34" t="n">
        <v>21</v>
      </c>
      <c r="M1090" s="34" t="n">
        <f aca="false">G1090*(1+L1090/100)</f>
        <v>0</v>
      </c>
      <c r="N1090" s="34" t="n">
        <v>0.00032</v>
      </c>
      <c r="O1090" s="34" t="n">
        <f aca="false">ROUND(E1090*N1090,2)</f>
        <v>0.02</v>
      </c>
      <c r="P1090" s="34" t="n">
        <v>0</v>
      </c>
      <c r="Q1090" s="34" t="n">
        <f aca="false">ROUND(E1090*P1090,2)</f>
        <v>0</v>
      </c>
      <c r="R1090" s="34" t="s">
        <v>860</v>
      </c>
      <c r="S1090" s="34" t="s">
        <v>46</v>
      </c>
      <c r="T1090" s="35" t="s">
        <v>46</v>
      </c>
      <c r="U1090" s="36" t="n">
        <v>0.1</v>
      </c>
      <c r="V1090" s="36" t="n">
        <f aca="false">ROUND(E1090*U1090,2)</f>
        <v>7.2</v>
      </c>
      <c r="W1090" s="36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 t="s">
        <v>47</v>
      </c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7"/>
      <c r="AV1090" s="37"/>
      <c r="AW1090" s="37"/>
      <c r="AX1090" s="37"/>
      <c r="AY1090" s="37"/>
      <c r="AZ1090" s="37"/>
      <c r="BA1090" s="37"/>
      <c r="BB1090" s="37"/>
      <c r="BC1090" s="37"/>
      <c r="BD1090" s="37"/>
      <c r="BE1090" s="37"/>
      <c r="BF1090" s="37"/>
      <c r="BG1090" s="37"/>
      <c r="BH1090" s="37"/>
    </row>
    <row r="1091" customFormat="false" ht="12.8" hidden="false" customHeight="false" outlineLevel="0" collapsed="false">
      <c r="A1091" s="38"/>
      <c r="B1091" s="39"/>
      <c r="C1091" s="41" t="s">
        <v>894</v>
      </c>
      <c r="D1091" s="42"/>
      <c r="E1091" s="43" t="n">
        <v>34.16</v>
      </c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 t="s">
        <v>51</v>
      </c>
      <c r="AH1091" s="37" t="n">
        <v>0</v>
      </c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7"/>
      <c r="AV1091" s="37"/>
      <c r="AW1091" s="37"/>
      <c r="AX1091" s="37"/>
      <c r="AY1091" s="37"/>
      <c r="AZ1091" s="37"/>
      <c r="BA1091" s="37"/>
      <c r="BB1091" s="37"/>
      <c r="BC1091" s="37"/>
      <c r="BD1091" s="37"/>
      <c r="BE1091" s="37"/>
      <c r="BF1091" s="37"/>
      <c r="BG1091" s="37"/>
      <c r="BH1091" s="37"/>
    </row>
    <row r="1092" customFormat="false" ht="12.8" hidden="false" customHeight="false" outlineLevel="0" collapsed="false">
      <c r="A1092" s="38"/>
      <c r="B1092" s="39"/>
      <c r="C1092" s="41" t="s">
        <v>895</v>
      </c>
      <c r="D1092" s="42"/>
      <c r="E1092" s="43" t="n">
        <v>37.8</v>
      </c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 t="s">
        <v>51</v>
      </c>
      <c r="AH1092" s="37" t="n">
        <v>0</v>
      </c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  <c r="BH1092" s="37"/>
    </row>
    <row r="1093" customFormat="false" ht="12.8" hidden="false" customHeight="false" outlineLevel="0" collapsed="false">
      <c r="A1093" s="38" t="n">
        <v>152</v>
      </c>
      <c r="B1093" s="39" t="s">
        <v>898</v>
      </c>
      <c r="C1093" s="62" t="s">
        <v>899</v>
      </c>
      <c r="D1093" s="63" t="s">
        <v>885</v>
      </c>
      <c r="E1093" s="64"/>
      <c r="F1093" s="65"/>
      <c r="G1093" s="36" t="n">
        <f aca="false">ROUND(E1093*F1093,2)</f>
        <v>0</v>
      </c>
      <c r="H1093" s="65"/>
      <c r="I1093" s="36" t="n">
        <f aca="false">ROUND(E1093*H1093,2)</f>
        <v>0</v>
      </c>
      <c r="J1093" s="65"/>
      <c r="K1093" s="36" t="n">
        <f aca="false">ROUND(E1093*J1093,2)</f>
        <v>0</v>
      </c>
      <c r="L1093" s="36" t="n">
        <v>21</v>
      </c>
      <c r="M1093" s="36" t="n">
        <f aca="false">G1093*(1+L1093/100)</f>
        <v>0</v>
      </c>
      <c r="N1093" s="36" t="n">
        <v>0</v>
      </c>
      <c r="O1093" s="36" t="n">
        <f aca="false">ROUND(E1093*N1093,2)</f>
        <v>0</v>
      </c>
      <c r="P1093" s="36" t="n">
        <v>0</v>
      </c>
      <c r="Q1093" s="36" t="n">
        <f aca="false">ROUND(E1093*P1093,2)</f>
        <v>0</v>
      </c>
      <c r="R1093" s="36" t="s">
        <v>860</v>
      </c>
      <c r="S1093" s="36" t="s">
        <v>45</v>
      </c>
      <c r="T1093" s="36" t="s">
        <v>46</v>
      </c>
      <c r="U1093" s="36" t="n">
        <v>0</v>
      </c>
      <c r="V1093" s="36" t="n">
        <f aca="false">ROUND(E1093*U1093,2)</f>
        <v>0</v>
      </c>
      <c r="W1093" s="36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 t="s">
        <v>854</v>
      </c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7"/>
      <c r="AV1093" s="37"/>
      <c r="AW1093" s="37"/>
      <c r="AX1093" s="37"/>
      <c r="AY1093" s="37"/>
      <c r="AZ1093" s="37"/>
      <c r="BA1093" s="37"/>
      <c r="BB1093" s="37"/>
      <c r="BC1093" s="37"/>
      <c r="BD1093" s="37"/>
      <c r="BE1093" s="37"/>
      <c r="BF1093" s="37"/>
      <c r="BG1093" s="37"/>
      <c r="BH1093" s="37"/>
    </row>
    <row r="1094" customFormat="false" ht="12.8" hidden="false" customHeight="true" outlineLevel="0" collapsed="false">
      <c r="A1094" s="38"/>
      <c r="B1094" s="39"/>
      <c r="C1094" s="61" t="s">
        <v>900</v>
      </c>
      <c r="D1094" s="61"/>
      <c r="E1094" s="61"/>
      <c r="F1094" s="61"/>
      <c r="G1094" s="61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 t="s">
        <v>49</v>
      </c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  <c r="BH1094" s="37"/>
    </row>
    <row r="1095" customFormat="false" ht="12.8" hidden="false" customHeight="false" outlineLevel="0" collapsed="false">
      <c r="A1095" s="20" t="s">
        <v>37</v>
      </c>
      <c r="B1095" s="21" t="s">
        <v>901</v>
      </c>
      <c r="C1095" s="22" t="s">
        <v>902</v>
      </c>
      <c r="D1095" s="23"/>
      <c r="E1095" s="24"/>
      <c r="F1095" s="25"/>
      <c r="G1095" s="25" t="n">
        <f aca="false">SUMIF(AG1096:AG1269,"&lt;&gt;NOR",G1096:G1269)</f>
        <v>0</v>
      </c>
      <c r="H1095" s="25"/>
      <c r="I1095" s="25" t="n">
        <f aca="false">SUM(I1096:I1269)</f>
        <v>0</v>
      </c>
      <c r="J1095" s="25"/>
      <c r="K1095" s="25" t="n">
        <f aca="false">SUM(K1096:K1269)</f>
        <v>0</v>
      </c>
      <c r="L1095" s="25"/>
      <c r="M1095" s="25" t="n">
        <f aca="false">SUM(M1096:M1269)</f>
        <v>0</v>
      </c>
      <c r="N1095" s="25"/>
      <c r="O1095" s="25" t="n">
        <f aca="false">SUM(O1096:O1269)</f>
        <v>4.62</v>
      </c>
      <c r="P1095" s="25"/>
      <c r="Q1095" s="25" t="n">
        <f aca="false">SUM(Q1096:Q1269)</f>
        <v>0</v>
      </c>
      <c r="R1095" s="25"/>
      <c r="S1095" s="25"/>
      <c r="T1095" s="26"/>
      <c r="U1095" s="27"/>
      <c r="V1095" s="27" t="n">
        <f aca="false">SUM(V1096:V1269)</f>
        <v>192.85</v>
      </c>
      <c r="W1095" s="27"/>
      <c r="AG1095" s="0" t="s">
        <v>40</v>
      </c>
    </row>
    <row r="1096" customFormat="false" ht="12.8" hidden="false" customHeight="false" outlineLevel="0" collapsed="false">
      <c r="A1096" s="28" t="n">
        <v>153</v>
      </c>
      <c r="B1096" s="29" t="s">
        <v>903</v>
      </c>
      <c r="C1096" s="30" t="s">
        <v>904</v>
      </c>
      <c r="D1096" s="31" t="s">
        <v>43</v>
      </c>
      <c r="E1096" s="32" t="n">
        <v>172.2475</v>
      </c>
      <c r="F1096" s="33"/>
      <c r="G1096" s="34" t="n">
        <f aca="false">ROUND(E1096*F1096,2)</f>
        <v>0</v>
      </c>
      <c r="H1096" s="33"/>
      <c r="I1096" s="34" t="n">
        <f aca="false">ROUND(E1096*H1096,2)</f>
        <v>0</v>
      </c>
      <c r="J1096" s="33"/>
      <c r="K1096" s="34" t="n">
        <f aca="false">ROUND(E1096*J1096,2)</f>
        <v>0</v>
      </c>
      <c r="L1096" s="34" t="n">
        <v>21</v>
      </c>
      <c r="M1096" s="34" t="n">
        <f aca="false">G1096*(1+L1096/100)</f>
        <v>0</v>
      </c>
      <c r="N1096" s="34" t="n">
        <v>0</v>
      </c>
      <c r="O1096" s="34" t="n">
        <f aca="false">ROUND(E1096*N1096,2)</f>
        <v>0</v>
      </c>
      <c r="P1096" s="34" t="n">
        <v>0</v>
      </c>
      <c r="Q1096" s="34" t="n">
        <f aca="false">ROUND(E1096*P1096,2)</f>
        <v>0</v>
      </c>
      <c r="R1096" s="34" t="s">
        <v>905</v>
      </c>
      <c r="S1096" s="34" t="s">
        <v>45</v>
      </c>
      <c r="T1096" s="35" t="s">
        <v>46</v>
      </c>
      <c r="U1096" s="36" t="n">
        <v>0.09</v>
      </c>
      <c r="V1096" s="36" t="n">
        <f aca="false">ROUND(E1096*U1096,2)</f>
        <v>15.5</v>
      </c>
      <c r="W1096" s="36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 t="s">
        <v>47</v>
      </c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7"/>
      <c r="AV1096" s="37"/>
      <c r="AW1096" s="37"/>
      <c r="AX1096" s="37"/>
      <c r="AY1096" s="37"/>
      <c r="AZ1096" s="37"/>
      <c r="BA1096" s="37"/>
      <c r="BB1096" s="37"/>
      <c r="BC1096" s="37"/>
      <c r="BD1096" s="37"/>
      <c r="BE1096" s="37"/>
      <c r="BF1096" s="37"/>
      <c r="BG1096" s="37"/>
      <c r="BH1096" s="37"/>
    </row>
    <row r="1097" customFormat="false" ht="12.8" hidden="false" customHeight="false" outlineLevel="0" collapsed="false">
      <c r="A1097" s="38"/>
      <c r="B1097" s="39"/>
      <c r="C1097" s="41" t="s">
        <v>894</v>
      </c>
      <c r="D1097" s="42"/>
      <c r="E1097" s="43" t="n">
        <v>34.16</v>
      </c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 t="s">
        <v>51</v>
      </c>
      <c r="AH1097" s="37" t="n">
        <v>0</v>
      </c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  <c r="BH1097" s="37"/>
    </row>
    <row r="1098" customFormat="false" ht="12.8" hidden="false" customHeight="false" outlineLevel="0" collapsed="false">
      <c r="A1098" s="38"/>
      <c r="B1098" s="39"/>
      <c r="C1098" s="41" t="s">
        <v>895</v>
      </c>
      <c r="D1098" s="42"/>
      <c r="E1098" s="43" t="n">
        <v>37.8</v>
      </c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 t="s">
        <v>51</v>
      </c>
      <c r="AH1098" s="37" t="n">
        <v>0</v>
      </c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7"/>
      <c r="AV1098" s="37"/>
      <c r="AW1098" s="37"/>
      <c r="AX1098" s="37"/>
      <c r="AY1098" s="37"/>
      <c r="AZ1098" s="37"/>
      <c r="BA1098" s="37"/>
      <c r="BB1098" s="37"/>
      <c r="BC1098" s="37"/>
      <c r="BD1098" s="37"/>
      <c r="BE1098" s="37"/>
      <c r="BF1098" s="37"/>
      <c r="BG1098" s="37"/>
      <c r="BH1098" s="37"/>
    </row>
    <row r="1099" customFormat="false" ht="12.8" hidden="false" customHeight="false" outlineLevel="0" collapsed="false">
      <c r="A1099" s="38"/>
      <c r="B1099" s="39"/>
      <c r="C1099" s="41" t="s">
        <v>906</v>
      </c>
      <c r="D1099" s="42"/>
      <c r="E1099" s="43" t="n">
        <v>37.2875</v>
      </c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 t="s">
        <v>51</v>
      </c>
      <c r="AH1099" s="37" t="n">
        <v>0</v>
      </c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  <c r="BH1099" s="37"/>
    </row>
    <row r="1100" customFormat="false" ht="12.8" hidden="false" customHeight="false" outlineLevel="0" collapsed="false">
      <c r="A1100" s="38"/>
      <c r="B1100" s="39"/>
      <c r="C1100" s="41" t="s">
        <v>907</v>
      </c>
      <c r="D1100" s="42"/>
      <c r="E1100" s="43" t="n">
        <v>63</v>
      </c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 t="s">
        <v>51</v>
      </c>
      <c r="AH1100" s="37" t="n">
        <v>0</v>
      </c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  <c r="BH1100" s="37"/>
    </row>
    <row r="1101" customFormat="false" ht="12.8" hidden="false" customHeight="false" outlineLevel="0" collapsed="false">
      <c r="A1101" s="28" t="n">
        <v>154</v>
      </c>
      <c r="B1101" s="29" t="s">
        <v>908</v>
      </c>
      <c r="C1101" s="30" t="s">
        <v>909</v>
      </c>
      <c r="D1101" s="31" t="s">
        <v>43</v>
      </c>
      <c r="E1101" s="32" t="n">
        <v>75.075</v>
      </c>
      <c r="F1101" s="33"/>
      <c r="G1101" s="34" t="n">
        <f aca="false">ROUND(E1101*F1101,2)</f>
        <v>0</v>
      </c>
      <c r="H1101" s="33"/>
      <c r="I1101" s="34" t="n">
        <f aca="false">ROUND(E1101*H1101,2)</f>
        <v>0</v>
      </c>
      <c r="J1101" s="33"/>
      <c r="K1101" s="34" t="n">
        <f aca="false">ROUND(E1101*J1101,2)</f>
        <v>0</v>
      </c>
      <c r="L1101" s="34" t="n">
        <v>21</v>
      </c>
      <c r="M1101" s="34" t="n">
        <f aca="false">G1101*(1+L1101/100)</f>
        <v>0</v>
      </c>
      <c r="N1101" s="34" t="n">
        <v>0.00053</v>
      </c>
      <c r="O1101" s="34" t="n">
        <f aca="false">ROUND(E1101*N1101,2)</f>
        <v>0.04</v>
      </c>
      <c r="P1101" s="34" t="n">
        <v>0</v>
      </c>
      <c r="Q1101" s="34" t="n">
        <f aca="false">ROUND(E1101*P1101,2)</f>
        <v>0</v>
      </c>
      <c r="R1101" s="34" t="s">
        <v>905</v>
      </c>
      <c r="S1101" s="34" t="s">
        <v>45</v>
      </c>
      <c r="T1101" s="35" t="s">
        <v>46</v>
      </c>
      <c r="U1101" s="36" t="n">
        <v>0.231</v>
      </c>
      <c r="V1101" s="36" t="n">
        <f aca="false">ROUND(E1101*U1101,2)</f>
        <v>17.34</v>
      </c>
      <c r="W1101" s="36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 t="s">
        <v>47</v>
      </c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  <c r="BH1101" s="37"/>
    </row>
    <row r="1102" customFormat="false" ht="12.8" hidden="false" customHeight="false" outlineLevel="0" collapsed="false">
      <c r="A1102" s="38"/>
      <c r="B1102" s="39"/>
      <c r="C1102" s="41" t="s">
        <v>910</v>
      </c>
      <c r="D1102" s="42"/>
      <c r="E1102" s="43" t="n">
        <v>26.325</v>
      </c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 t="s">
        <v>51</v>
      </c>
      <c r="AH1102" s="37" t="n">
        <v>0</v>
      </c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7"/>
      <c r="AV1102" s="37"/>
      <c r="AW1102" s="37"/>
      <c r="AX1102" s="37"/>
      <c r="AY1102" s="37"/>
      <c r="AZ1102" s="37"/>
      <c r="BA1102" s="37"/>
      <c r="BB1102" s="37"/>
      <c r="BC1102" s="37"/>
      <c r="BD1102" s="37"/>
      <c r="BE1102" s="37"/>
      <c r="BF1102" s="37"/>
      <c r="BG1102" s="37"/>
      <c r="BH1102" s="37"/>
    </row>
    <row r="1103" customFormat="false" ht="12.8" hidden="false" customHeight="false" outlineLevel="0" collapsed="false">
      <c r="A1103" s="38"/>
      <c r="B1103" s="39"/>
      <c r="C1103" s="41" t="s">
        <v>911</v>
      </c>
      <c r="D1103" s="42"/>
      <c r="E1103" s="43" t="n">
        <v>42.12</v>
      </c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 t="s">
        <v>51</v>
      </c>
      <c r="AH1103" s="37" t="n">
        <v>0</v>
      </c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7"/>
      <c r="AV1103" s="37"/>
      <c r="AW1103" s="37"/>
      <c r="AX1103" s="37"/>
      <c r="AY1103" s="37"/>
      <c r="AZ1103" s="37"/>
      <c r="BA1103" s="37"/>
      <c r="BB1103" s="37"/>
      <c r="BC1103" s="37"/>
      <c r="BD1103" s="37"/>
      <c r="BE1103" s="37"/>
      <c r="BF1103" s="37"/>
      <c r="BG1103" s="37"/>
      <c r="BH1103" s="37"/>
    </row>
    <row r="1104" customFormat="false" ht="12.8" hidden="false" customHeight="false" outlineLevel="0" collapsed="false">
      <c r="A1104" s="38"/>
      <c r="B1104" s="39"/>
      <c r="C1104" s="41" t="s">
        <v>912</v>
      </c>
      <c r="D1104" s="42"/>
      <c r="E1104" s="43" t="n">
        <v>6.63</v>
      </c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 t="s">
        <v>51</v>
      </c>
      <c r="AH1104" s="37" t="n">
        <v>0</v>
      </c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  <c r="BH1104" s="37"/>
    </row>
    <row r="1105" customFormat="false" ht="12.8" hidden="false" customHeight="false" outlineLevel="0" collapsed="false">
      <c r="A1105" s="28" t="n">
        <v>155</v>
      </c>
      <c r="B1105" s="29" t="s">
        <v>913</v>
      </c>
      <c r="C1105" s="30" t="s">
        <v>914</v>
      </c>
      <c r="D1105" s="31" t="s">
        <v>43</v>
      </c>
      <c r="E1105" s="32" t="n">
        <v>71.96</v>
      </c>
      <c r="F1105" s="33"/>
      <c r="G1105" s="34" t="n">
        <f aca="false">ROUND(E1105*F1105,2)</f>
        <v>0</v>
      </c>
      <c r="H1105" s="33"/>
      <c r="I1105" s="34" t="n">
        <f aca="false">ROUND(E1105*H1105,2)</f>
        <v>0</v>
      </c>
      <c r="J1105" s="33"/>
      <c r="K1105" s="34" t="n">
        <f aca="false">ROUND(E1105*J1105,2)</f>
        <v>0</v>
      </c>
      <c r="L1105" s="34" t="n">
        <v>21</v>
      </c>
      <c r="M1105" s="34" t="n">
        <f aca="false">G1105*(1+L1105/100)</f>
        <v>0</v>
      </c>
      <c r="N1105" s="34" t="n">
        <v>0.00083</v>
      </c>
      <c r="O1105" s="34" t="n">
        <f aca="false">ROUND(E1105*N1105,2)</f>
        <v>0.06</v>
      </c>
      <c r="P1105" s="34" t="n">
        <v>0</v>
      </c>
      <c r="Q1105" s="34" t="n">
        <f aca="false">ROUND(E1105*P1105,2)</f>
        <v>0</v>
      </c>
      <c r="R1105" s="34" t="s">
        <v>905</v>
      </c>
      <c r="S1105" s="34" t="s">
        <v>45</v>
      </c>
      <c r="T1105" s="35" t="s">
        <v>46</v>
      </c>
      <c r="U1105" s="36" t="n">
        <v>0.462</v>
      </c>
      <c r="V1105" s="36" t="n">
        <f aca="false">ROUND(E1105*U1105,2)</f>
        <v>33.25</v>
      </c>
      <c r="W1105" s="36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 t="s">
        <v>47</v>
      </c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  <c r="BB1105" s="37"/>
      <c r="BC1105" s="37"/>
      <c r="BD1105" s="37"/>
      <c r="BE1105" s="37"/>
      <c r="BF1105" s="37"/>
      <c r="BG1105" s="37"/>
      <c r="BH1105" s="37"/>
    </row>
    <row r="1106" customFormat="false" ht="12.8" hidden="false" customHeight="false" outlineLevel="0" collapsed="false">
      <c r="A1106" s="38"/>
      <c r="B1106" s="39"/>
      <c r="C1106" s="41" t="s">
        <v>894</v>
      </c>
      <c r="D1106" s="42"/>
      <c r="E1106" s="43" t="n">
        <v>34.16</v>
      </c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 t="s">
        <v>51</v>
      </c>
      <c r="AH1106" s="37" t="n">
        <v>0</v>
      </c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</row>
    <row r="1107" customFormat="false" ht="12.8" hidden="false" customHeight="false" outlineLevel="0" collapsed="false">
      <c r="A1107" s="38"/>
      <c r="B1107" s="39"/>
      <c r="C1107" s="41" t="s">
        <v>895</v>
      </c>
      <c r="D1107" s="42"/>
      <c r="E1107" s="43" t="n">
        <v>37.8</v>
      </c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 t="s">
        <v>51</v>
      </c>
      <c r="AH1107" s="37" t="n">
        <v>0</v>
      </c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  <c r="BE1107" s="37"/>
      <c r="BF1107" s="37"/>
      <c r="BG1107" s="37"/>
      <c r="BH1107" s="37"/>
    </row>
    <row r="1108" customFormat="false" ht="12.8" hidden="false" customHeight="false" outlineLevel="0" collapsed="false">
      <c r="A1108" s="28" t="n">
        <v>156</v>
      </c>
      <c r="B1108" s="29" t="s">
        <v>915</v>
      </c>
      <c r="C1108" s="30" t="s">
        <v>916</v>
      </c>
      <c r="D1108" s="31" t="s">
        <v>43</v>
      </c>
      <c r="E1108" s="32" t="n">
        <v>80.85</v>
      </c>
      <c r="F1108" s="33"/>
      <c r="G1108" s="34" t="n">
        <f aca="false">ROUND(E1108*F1108,2)</f>
        <v>0</v>
      </c>
      <c r="H1108" s="33"/>
      <c r="I1108" s="34" t="n">
        <f aca="false">ROUND(E1108*H1108,2)</f>
        <v>0</v>
      </c>
      <c r="J1108" s="33"/>
      <c r="K1108" s="34" t="n">
        <f aca="false">ROUND(E1108*J1108,2)</f>
        <v>0</v>
      </c>
      <c r="L1108" s="34" t="n">
        <v>21</v>
      </c>
      <c r="M1108" s="34" t="n">
        <f aca="false">G1108*(1+L1108/100)</f>
        <v>0</v>
      </c>
      <c r="N1108" s="34" t="n">
        <v>0.00023</v>
      </c>
      <c r="O1108" s="34" t="n">
        <f aca="false">ROUND(E1108*N1108,2)</f>
        <v>0.02</v>
      </c>
      <c r="P1108" s="34" t="n">
        <v>0</v>
      </c>
      <c r="Q1108" s="34" t="n">
        <f aca="false">ROUND(E1108*P1108,2)</f>
        <v>0</v>
      </c>
      <c r="R1108" s="34" t="s">
        <v>905</v>
      </c>
      <c r="S1108" s="34" t="s">
        <v>45</v>
      </c>
      <c r="T1108" s="35" t="s">
        <v>46</v>
      </c>
      <c r="U1108" s="36" t="n">
        <v>0.181</v>
      </c>
      <c r="V1108" s="36" t="n">
        <f aca="false">ROUND(E1108*U1108,2)</f>
        <v>14.63</v>
      </c>
      <c r="W1108" s="36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 t="s">
        <v>47</v>
      </c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</row>
    <row r="1109" customFormat="false" ht="12.8" hidden="false" customHeight="false" outlineLevel="0" collapsed="false">
      <c r="A1109" s="38"/>
      <c r="B1109" s="39"/>
      <c r="C1109" s="41" t="s">
        <v>917</v>
      </c>
      <c r="D1109" s="42"/>
      <c r="E1109" s="43" t="n">
        <v>28.35</v>
      </c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 t="s">
        <v>51</v>
      </c>
      <c r="AH1109" s="37" t="n">
        <v>0</v>
      </c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</row>
    <row r="1110" customFormat="false" ht="12.8" hidden="false" customHeight="false" outlineLevel="0" collapsed="false">
      <c r="A1110" s="38"/>
      <c r="B1110" s="39"/>
      <c r="C1110" s="41" t="s">
        <v>918</v>
      </c>
      <c r="D1110" s="42"/>
      <c r="E1110" s="43" t="n">
        <v>45.36</v>
      </c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 t="s">
        <v>51</v>
      </c>
      <c r="AH1110" s="37" t="n">
        <v>0</v>
      </c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  <c r="BE1110" s="37"/>
      <c r="BF1110" s="37"/>
      <c r="BG1110" s="37"/>
      <c r="BH1110" s="37"/>
    </row>
    <row r="1111" customFormat="false" ht="12.8" hidden="false" customHeight="false" outlineLevel="0" collapsed="false">
      <c r="A1111" s="38"/>
      <c r="B1111" s="39"/>
      <c r="C1111" s="41" t="s">
        <v>919</v>
      </c>
      <c r="D1111" s="42"/>
      <c r="E1111" s="43" t="n">
        <v>7.14</v>
      </c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 t="s">
        <v>51</v>
      </c>
      <c r="AH1111" s="37" t="n">
        <v>0</v>
      </c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7"/>
    </row>
    <row r="1112" customFormat="false" ht="12.8" hidden="false" customHeight="false" outlineLevel="0" collapsed="false">
      <c r="A1112" s="28" t="n">
        <v>157</v>
      </c>
      <c r="B1112" s="29" t="s">
        <v>920</v>
      </c>
      <c r="C1112" s="30" t="s">
        <v>921</v>
      </c>
      <c r="D1112" s="31" t="s">
        <v>43</v>
      </c>
      <c r="E1112" s="32" t="n">
        <v>100.2875</v>
      </c>
      <c r="F1112" s="33"/>
      <c r="G1112" s="34" t="n">
        <f aca="false">ROUND(E1112*F1112,2)</f>
        <v>0</v>
      </c>
      <c r="H1112" s="33"/>
      <c r="I1112" s="34" t="n">
        <f aca="false">ROUND(E1112*H1112,2)</f>
        <v>0</v>
      </c>
      <c r="J1112" s="33"/>
      <c r="K1112" s="34" t="n">
        <f aca="false">ROUND(E1112*J1112,2)</f>
        <v>0</v>
      </c>
      <c r="L1112" s="34" t="n">
        <v>21</v>
      </c>
      <c r="M1112" s="34" t="n">
        <f aca="false">G1112*(1+L1112/100)</f>
        <v>0</v>
      </c>
      <c r="N1112" s="34" t="n">
        <v>0.00023</v>
      </c>
      <c r="O1112" s="34" t="n">
        <f aca="false">ROUND(E1112*N1112,2)</f>
        <v>0.02</v>
      </c>
      <c r="P1112" s="34" t="n">
        <v>0</v>
      </c>
      <c r="Q1112" s="34" t="n">
        <f aca="false">ROUND(E1112*P1112,2)</f>
        <v>0</v>
      </c>
      <c r="R1112" s="34" t="s">
        <v>905</v>
      </c>
      <c r="S1112" s="34" t="s">
        <v>45</v>
      </c>
      <c r="T1112" s="35" t="s">
        <v>46</v>
      </c>
      <c r="U1112" s="36" t="n">
        <v>0.362</v>
      </c>
      <c r="V1112" s="36" t="n">
        <f aca="false">ROUND(E1112*U1112,2)</f>
        <v>36.3</v>
      </c>
      <c r="W1112" s="36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 t="s">
        <v>47</v>
      </c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  <c r="BB1112" s="37"/>
      <c r="BC1112" s="37"/>
      <c r="BD1112" s="37"/>
      <c r="BE1112" s="37"/>
      <c r="BF1112" s="37"/>
      <c r="BG1112" s="37"/>
      <c r="BH1112" s="37"/>
    </row>
    <row r="1113" customFormat="false" ht="12.8" hidden="false" customHeight="false" outlineLevel="0" collapsed="false">
      <c r="A1113" s="38"/>
      <c r="B1113" s="39"/>
      <c r="C1113" s="41" t="s">
        <v>906</v>
      </c>
      <c r="D1113" s="42"/>
      <c r="E1113" s="43" t="n">
        <v>37.2875</v>
      </c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 t="s">
        <v>51</v>
      </c>
      <c r="AH1113" s="37" t="n">
        <v>0</v>
      </c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7"/>
      <c r="AV1113" s="37"/>
      <c r="AW1113" s="37"/>
      <c r="AX1113" s="37"/>
      <c r="AY1113" s="37"/>
      <c r="AZ1113" s="37"/>
      <c r="BA1113" s="37"/>
      <c r="BB1113" s="37"/>
      <c r="BC1113" s="37"/>
      <c r="BD1113" s="37"/>
      <c r="BE1113" s="37"/>
      <c r="BF1113" s="37"/>
      <c r="BG1113" s="37"/>
      <c r="BH1113" s="37"/>
    </row>
    <row r="1114" customFormat="false" ht="12.8" hidden="false" customHeight="false" outlineLevel="0" collapsed="false">
      <c r="A1114" s="38"/>
      <c r="B1114" s="39"/>
      <c r="C1114" s="41" t="s">
        <v>907</v>
      </c>
      <c r="D1114" s="42"/>
      <c r="E1114" s="43" t="n">
        <v>63</v>
      </c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 t="s">
        <v>51</v>
      </c>
      <c r="AH1114" s="37" t="n">
        <v>0</v>
      </c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  <c r="BB1114" s="37"/>
      <c r="BC1114" s="37"/>
      <c r="BD1114" s="37"/>
      <c r="BE1114" s="37"/>
      <c r="BF1114" s="37"/>
      <c r="BG1114" s="37"/>
      <c r="BH1114" s="37"/>
    </row>
    <row r="1115" customFormat="false" ht="19.4" hidden="false" customHeight="false" outlineLevel="0" collapsed="false">
      <c r="A1115" s="28" t="n">
        <v>158</v>
      </c>
      <c r="B1115" s="29" t="s">
        <v>922</v>
      </c>
      <c r="C1115" s="30" t="s">
        <v>923</v>
      </c>
      <c r="D1115" s="31" t="s">
        <v>43</v>
      </c>
      <c r="E1115" s="32" t="n">
        <v>15</v>
      </c>
      <c r="F1115" s="33"/>
      <c r="G1115" s="34" t="n">
        <f aca="false">ROUND(E1115*F1115,2)</f>
        <v>0</v>
      </c>
      <c r="H1115" s="33"/>
      <c r="I1115" s="34" t="n">
        <f aca="false">ROUND(E1115*H1115,2)</f>
        <v>0</v>
      </c>
      <c r="J1115" s="33"/>
      <c r="K1115" s="34" t="n">
        <f aca="false">ROUND(E1115*J1115,2)</f>
        <v>0</v>
      </c>
      <c r="L1115" s="34" t="n">
        <v>21</v>
      </c>
      <c r="M1115" s="34" t="n">
        <f aca="false">G1115*(1+L1115/100)</f>
        <v>0</v>
      </c>
      <c r="N1115" s="34" t="n">
        <v>0.00017</v>
      </c>
      <c r="O1115" s="34" t="n">
        <f aca="false">ROUND(E1115*N1115,2)</f>
        <v>0</v>
      </c>
      <c r="P1115" s="34" t="n">
        <v>0</v>
      </c>
      <c r="Q1115" s="34" t="n">
        <f aca="false">ROUND(E1115*P1115,2)</f>
        <v>0</v>
      </c>
      <c r="R1115" s="34" t="s">
        <v>905</v>
      </c>
      <c r="S1115" s="34" t="s">
        <v>45</v>
      </c>
      <c r="T1115" s="35" t="s">
        <v>46</v>
      </c>
      <c r="U1115" s="36" t="n">
        <v>0.14</v>
      </c>
      <c r="V1115" s="36" t="n">
        <f aca="false">ROUND(E1115*U1115,2)</f>
        <v>2.1</v>
      </c>
      <c r="W1115" s="36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 t="s">
        <v>47</v>
      </c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  <c r="BB1115" s="37"/>
      <c r="BC1115" s="37"/>
      <c r="BD1115" s="37"/>
      <c r="BE1115" s="37"/>
      <c r="BF1115" s="37"/>
      <c r="BG1115" s="37"/>
      <c r="BH1115" s="37"/>
    </row>
    <row r="1116" customFormat="false" ht="12.8" hidden="false" customHeight="false" outlineLevel="0" collapsed="false">
      <c r="A1116" s="38"/>
      <c r="B1116" s="39"/>
      <c r="C1116" s="41" t="s">
        <v>646</v>
      </c>
      <c r="D1116" s="42"/>
      <c r="E1116" s="43" t="n">
        <v>15</v>
      </c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 t="s">
        <v>51</v>
      </c>
      <c r="AH1116" s="37" t="n">
        <v>0</v>
      </c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7"/>
      <c r="AV1116" s="37"/>
      <c r="AW1116" s="37"/>
      <c r="AX1116" s="37"/>
      <c r="AY1116" s="37"/>
      <c r="AZ1116" s="37"/>
      <c r="BA1116" s="37"/>
      <c r="BB1116" s="37"/>
      <c r="BC1116" s="37"/>
      <c r="BD1116" s="37"/>
      <c r="BE1116" s="37"/>
      <c r="BF1116" s="37"/>
      <c r="BG1116" s="37"/>
      <c r="BH1116" s="37"/>
    </row>
    <row r="1117" customFormat="false" ht="12.8" hidden="false" customHeight="false" outlineLevel="0" collapsed="false">
      <c r="A1117" s="28" t="n">
        <v>159</v>
      </c>
      <c r="B1117" s="29" t="s">
        <v>924</v>
      </c>
      <c r="C1117" s="30" t="s">
        <v>925</v>
      </c>
      <c r="D1117" s="31" t="s">
        <v>43</v>
      </c>
      <c r="E1117" s="32" t="n">
        <v>210.2</v>
      </c>
      <c r="F1117" s="33"/>
      <c r="G1117" s="34" t="n">
        <f aca="false">ROUND(E1117*F1117,2)</f>
        <v>0</v>
      </c>
      <c r="H1117" s="33"/>
      <c r="I1117" s="34" t="n">
        <f aca="false">ROUND(E1117*H1117,2)</f>
        <v>0</v>
      </c>
      <c r="J1117" s="33"/>
      <c r="K1117" s="34" t="n">
        <f aca="false">ROUND(E1117*J1117,2)</f>
        <v>0</v>
      </c>
      <c r="L1117" s="34" t="n">
        <v>21</v>
      </c>
      <c r="M1117" s="34" t="n">
        <f aca="false">G1117*(1+L1117/100)</f>
        <v>0</v>
      </c>
      <c r="N1117" s="34" t="n">
        <v>0</v>
      </c>
      <c r="O1117" s="34" t="n">
        <f aca="false">ROUND(E1117*N1117,2)</f>
        <v>0</v>
      </c>
      <c r="P1117" s="34" t="n">
        <v>0</v>
      </c>
      <c r="Q1117" s="34" t="n">
        <f aca="false">ROUND(E1117*P1117,2)</f>
        <v>0</v>
      </c>
      <c r="R1117" s="34" t="s">
        <v>905</v>
      </c>
      <c r="S1117" s="34" t="s">
        <v>45</v>
      </c>
      <c r="T1117" s="35" t="s">
        <v>46</v>
      </c>
      <c r="U1117" s="36" t="n">
        <v>0.08</v>
      </c>
      <c r="V1117" s="36" t="n">
        <f aca="false">ROUND(E1117*U1117,2)</f>
        <v>16.82</v>
      </c>
      <c r="W1117" s="36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 t="s">
        <v>47</v>
      </c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7"/>
      <c r="AV1117" s="37"/>
      <c r="AW1117" s="37"/>
      <c r="AX1117" s="37"/>
      <c r="AY1117" s="37"/>
      <c r="AZ1117" s="37"/>
      <c r="BA1117" s="37"/>
      <c r="BB1117" s="37"/>
      <c r="BC1117" s="37"/>
      <c r="BD1117" s="37"/>
      <c r="BE1117" s="37"/>
      <c r="BF1117" s="37"/>
      <c r="BG1117" s="37"/>
      <c r="BH1117" s="37"/>
    </row>
    <row r="1118" customFormat="false" ht="12.8" hidden="false" customHeight="false" outlineLevel="0" collapsed="false">
      <c r="A1118" s="38"/>
      <c r="B1118" s="39"/>
      <c r="C1118" s="41" t="s">
        <v>926</v>
      </c>
      <c r="D1118" s="42"/>
      <c r="E1118" s="43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 t="s">
        <v>51</v>
      </c>
      <c r="AH1118" s="37" t="n">
        <v>0</v>
      </c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  <c r="BB1118" s="37"/>
      <c r="BC1118" s="37"/>
      <c r="BD1118" s="37"/>
      <c r="BE1118" s="37"/>
      <c r="BF1118" s="37"/>
      <c r="BG1118" s="37"/>
      <c r="BH1118" s="37"/>
    </row>
    <row r="1119" customFormat="false" ht="12.8" hidden="false" customHeight="false" outlineLevel="0" collapsed="false">
      <c r="A1119" s="38"/>
      <c r="B1119" s="39"/>
      <c r="C1119" s="41" t="s">
        <v>364</v>
      </c>
      <c r="D1119" s="42"/>
      <c r="E1119" s="43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 t="s">
        <v>51</v>
      </c>
      <c r="AH1119" s="37" t="n">
        <v>0</v>
      </c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7"/>
      <c r="AV1119" s="37"/>
      <c r="AW1119" s="37"/>
      <c r="AX1119" s="37"/>
      <c r="AY1119" s="37"/>
      <c r="AZ1119" s="37"/>
      <c r="BA1119" s="37"/>
      <c r="BB1119" s="37"/>
      <c r="BC1119" s="37"/>
      <c r="BD1119" s="37"/>
      <c r="BE1119" s="37"/>
      <c r="BF1119" s="37"/>
      <c r="BG1119" s="37"/>
      <c r="BH1119" s="37"/>
    </row>
    <row r="1120" customFormat="false" ht="12.8" hidden="false" customHeight="false" outlineLevel="0" collapsed="false">
      <c r="A1120" s="38"/>
      <c r="B1120" s="39"/>
      <c r="C1120" s="41" t="s">
        <v>568</v>
      </c>
      <c r="D1120" s="42"/>
      <c r="E1120" s="43" t="n">
        <v>16.1</v>
      </c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 t="s">
        <v>51</v>
      </c>
      <c r="AH1120" s="37" t="n">
        <v>0</v>
      </c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7"/>
      <c r="AV1120" s="37"/>
      <c r="AW1120" s="37"/>
      <c r="AX1120" s="37"/>
      <c r="AY1120" s="37"/>
      <c r="AZ1120" s="37"/>
      <c r="BA1120" s="37"/>
      <c r="BB1120" s="37"/>
      <c r="BC1120" s="37"/>
      <c r="BD1120" s="37"/>
      <c r="BE1120" s="37"/>
      <c r="BF1120" s="37"/>
      <c r="BG1120" s="37"/>
      <c r="BH1120" s="37"/>
    </row>
    <row r="1121" customFormat="false" ht="12.8" hidden="false" customHeight="false" outlineLevel="0" collapsed="false">
      <c r="A1121" s="38"/>
      <c r="B1121" s="39"/>
      <c r="C1121" s="41" t="s">
        <v>371</v>
      </c>
      <c r="D1121" s="42"/>
      <c r="E1121" s="43" t="n">
        <v>1.5</v>
      </c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 t="s">
        <v>51</v>
      </c>
      <c r="AH1121" s="37" t="n">
        <v>0</v>
      </c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  <c r="BB1121" s="37"/>
      <c r="BC1121" s="37"/>
      <c r="BD1121" s="37"/>
      <c r="BE1121" s="37"/>
      <c r="BF1121" s="37"/>
      <c r="BG1121" s="37"/>
      <c r="BH1121" s="37"/>
    </row>
    <row r="1122" customFormat="false" ht="12.8" hidden="false" customHeight="false" outlineLevel="0" collapsed="false">
      <c r="A1122" s="38"/>
      <c r="B1122" s="39"/>
      <c r="C1122" s="41" t="s">
        <v>372</v>
      </c>
      <c r="D1122" s="42"/>
      <c r="E1122" s="43" t="n">
        <v>2</v>
      </c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 t="s">
        <v>51</v>
      </c>
      <c r="AH1122" s="37" t="n">
        <v>0</v>
      </c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  <c r="BE1122" s="37"/>
      <c r="BF1122" s="37"/>
      <c r="BG1122" s="37"/>
      <c r="BH1122" s="37"/>
    </row>
    <row r="1123" customFormat="false" ht="12.8" hidden="false" customHeight="false" outlineLevel="0" collapsed="false">
      <c r="A1123" s="38"/>
      <c r="B1123" s="39"/>
      <c r="C1123" s="41" t="s">
        <v>365</v>
      </c>
      <c r="D1123" s="42"/>
      <c r="E1123" s="43" t="n">
        <v>29.8</v>
      </c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 t="s">
        <v>51</v>
      </c>
      <c r="AH1123" s="37" t="n">
        <v>0</v>
      </c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  <c r="BE1123" s="37"/>
      <c r="BF1123" s="37"/>
      <c r="BG1123" s="37"/>
      <c r="BH1123" s="37"/>
    </row>
    <row r="1124" customFormat="false" ht="12.8" hidden="false" customHeight="false" outlineLevel="0" collapsed="false">
      <c r="A1124" s="38"/>
      <c r="B1124" s="39"/>
      <c r="C1124" s="41" t="s">
        <v>373</v>
      </c>
      <c r="D1124" s="42"/>
      <c r="E1124" s="43" t="n">
        <v>1.9</v>
      </c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 t="s">
        <v>51</v>
      </c>
      <c r="AH1124" s="37" t="n">
        <v>0</v>
      </c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  <c r="BE1124" s="37"/>
      <c r="BF1124" s="37"/>
      <c r="BG1124" s="37"/>
      <c r="BH1124" s="37"/>
    </row>
    <row r="1125" customFormat="false" ht="12.8" hidden="false" customHeight="false" outlineLevel="0" collapsed="false">
      <c r="A1125" s="38"/>
      <c r="B1125" s="39"/>
      <c r="C1125" s="41" t="s">
        <v>569</v>
      </c>
      <c r="D1125" s="42"/>
      <c r="E1125" s="43" t="n">
        <v>6.5</v>
      </c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 t="s">
        <v>51</v>
      </c>
      <c r="AH1125" s="37" t="n">
        <v>0</v>
      </c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</row>
    <row r="1126" customFormat="false" ht="12.8" hidden="false" customHeight="false" outlineLevel="0" collapsed="false">
      <c r="A1126" s="38"/>
      <c r="B1126" s="39"/>
      <c r="C1126" s="41" t="s">
        <v>366</v>
      </c>
      <c r="D1126" s="42"/>
      <c r="E1126" s="43" t="n">
        <v>4</v>
      </c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 t="s">
        <v>51</v>
      </c>
      <c r="AH1126" s="37" t="n">
        <v>0</v>
      </c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  <c r="BE1126" s="37"/>
      <c r="BF1126" s="37"/>
      <c r="BG1126" s="37"/>
      <c r="BH1126" s="37"/>
    </row>
    <row r="1127" customFormat="false" ht="12.8" hidden="false" customHeight="false" outlineLevel="0" collapsed="false">
      <c r="A1127" s="38"/>
      <c r="B1127" s="39"/>
      <c r="C1127" s="41" t="s">
        <v>367</v>
      </c>
      <c r="D1127" s="42"/>
      <c r="E1127" s="43" t="n">
        <v>7</v>
      </c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 t="s">
        <v>51</v>
      </c>
      <c r="AH1127" s="37" t="n">
        <v>0</v>
      </c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  <c r="BE1127" s="37"/>
      <c r="BF1127" s="37"/>
      <c r="BG1127" s="37"/>
      <c r="BH1127" s="37"/>
    </row>
    <row r="1128" customFormat="false" ht="12.8" hidden="false" customHeight="false" outlineLevel="0" collapsed="false">
      <c r="A1128" s="38"/>
      <c r="B1128" s="39"/>
      <c r="C1128" s="41" t="s">
        <v>368</v>
      </c>
      <c r="D1128" s="42"/>
      <c r="E1128" s="43" t="n">
        <v>3.3</v>
      </c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 t="s">
        <v>51</v>
      </c>
      <c r="AH1128" s="37" t="n">
        <v>0</v>
      </c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  <c r="BE1128" s="37"/>
      <c r="BF1128" s="37"/>
      <c r="BG1128" s="37"/>
      <c r="BH1128" s="37"/>
    </row>
    <row r="1129" customFormat="false" ht="12.8" hidden="false" customHeight="false" outlineLevel="0" collapsed="false">
      <c r="A1129" s="38"/>
      <c r="B1129" s="39"/>
      <c r="C1129" s="41" t="s">
        <v>374</v>
      </c>
      <c r="D1129" s="42"/>
      <c r="E1129" s="43" t="n">
        <v>8.8</v>
      </c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 t="s">
        <v>51</v>
      </c>
      <c r="AH1129" s="37" t="n">
        <v>0</v>
      </c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  <c r="BB1129" s="37"/>
      <c r="BC1129" s="37"/>
      <c r="BD1129" s="37"/>
      <c r="BE1129" s="37"/>
      <c r="BF1129" s="37"/>
      <c r="BG1129" s="37"/>
      <c r="BH1129" s="37"/>
    </row>
    <row r="1130" customFormat="false" ht="12.8" hidden="false" customHeight="false" outlineLevel="0" collapsed="false">
      <c r="A1130" s="38"/>
      <c r="B1130" s="39"/>
      <c r="C1130" s="41" t="s">
        <v>375</v>
      </c>
      <c r="D1130" s="42"/>
      <c r="E1130" s="43" t="n">
        <v>6.5</v>
      </c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 t="s">
        <v>51</v>
      </c>
      <c r="AH1130" s="37" t="n">
        <v>0</v>
      </c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7"/>
      <c r="AV1130" s="37"/>
      <c r="AW1130" s="37"/>
      <c r="AX1130" s="37"/>
      <c r="AY1130" s="37"/>
      <c r="AZ1130" s="37"/>
      <c r="BA1130" s="37"/>
      <c r="BB1130" s="37"/>
      <c r="BC1130" s="37"/>
      <c r="BD1130" s="37"/>
      <c r="BE1130" s="37"/>
      <c r="BF1130" s="37"/>
      <c r="BG1130" s="37"/>
      <c r="BH1130" s="37"/>
    </row>
    <row r="1131" customFormat="false" ht="12.8" hidden="false" customHeight="false" outlineLevel="0" collapsed="false">
      <c r="A1131" s="38"/>
      <c r="B1131" s="39"/>
      <c r="C1131" s="41" t="s">
        <v>570</v>
      </c>
      <c r="D1131" s="42"/>
      <c r="E1131" s="43" t="n">
        <v>43.3</v>
      </c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 t="s">
        <v>51</v>
      </c>
      <c r="AH1131" s="37" t="n">
        <v>0</v>
      </c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  <c r="BE1131" s="37"/>
      <c r="BF1131" s="37"/>
      <c r="BG1131" s="37"/>
      <c r="BH1131" s="37"/>
    </row>
    <row r="1132" customFormat="false" ht="12.8" hidden="false" customHeight="false" outlineLevel="0" collapsed="false">
      <c r="A1132" s="38"/>
      <c r="B1132" s="39"/>
      <c r="C1132" s="41" t="s">
        <v>571</v>
      </c>
      <c r="D1132" s="42"/>
      <c r="E1132" s="43" t="n">
        <v>60</v>
      </c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 t="s">
        <v>51</v>
      </c>
      <c r="AH1132" s="37" t="n">
        <v>0</v>
      </c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  <c r="BB1132" s="37"/>
      <c r="BC1132" s="37"/>
      <c r="BD1132" s="37"/>
      <c r="BE1132" s="37"/>
      <c r="BF1132" s="37"/>
      <c r="BG1132" s="37"/>
      <c r="BH1132" s="37"/>
    </row>
    <row r="1133" customFormat="false" ht="12.8" hidden="false" customHeight="false" outlineLevel="0" collapsed="false">
      <c r="A1133" s="38"/>
      <c r="B1133" s="39"/>
      <c r="C1133" s="41" t="s">
        <v>572</v>
      </c>
      <c r="D1133" s="42"/>
      <c r="E1133" s="43" t="n">
        <v>11.5</v>
      </c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 t="s">
        <v>51</v>
      </c>
      <c r="AH1133" s="37" t="n">
        <v>0</v>
      </c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7"/>
      <c r="AV1133" s="37"/>
      <c r="AW1133" s="37"/>
      <c r="AX1133" s="37"/>
      <c r="AY1133" s="37"/>
      <c r="AZ1133" s="37"/>
      <c r="BA1133" s="37"/>
      <c r="BB1133" s="37"/>
      <c r="BC1133" s="37"/>
      <c r="BD1133" s="37"/>
      <c r="BE1133" s="37"/>
      <c r="BF1133" s="37"/>
      <c r="BG1133" s="37"/>
      <c r="BH1133" s="37"/>
    </row>
    <row r="1134" customFormat="false" ht="12.8" hidden="false" customHeight="false" outlineLevel="0" collapsed="false">
      <c r="A1134" s="38"/>
      <c r="B1134" s="39"/>
      <c r="C1134" s="41" t="s">
        <v>573</v>
      </c>
      <c r="D1134" s="42"/>
      <c r="E1134" s="43" t="n">
        <v>3.6</v>
      </c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 t="s">
        <v>51</v>
      </c>
      <c r="AH1134" s="37" t="n">
        <v>0</v>
      </c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  <c r="BB1134" s="37"/>
      <c r="BC1134" s="37"/>
      <c r="BD1134" s="37"/>
      <c r="BE1134" s="37"/>
      <c r="BF1134" s="37"/>
      <c r="BG1134" s="37"/>
      <c r="BH1134" s="37"/>
    </row>
    <row r="1135" customFormat="false" ht="12.8" hidden="false" customHeight="false" outlineLevel="0" collapsed="false">
      <c r="A1135" s="38"/>
      <c r="B1135" s="39"/>
      <c r="C1135" s="41" t="s">
        <v>690</v>
      </c>
      <c r="D1135" s="42"/>
      <c r="E1135" s="43" t="n">
        <v>2.9</v>
      </c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 t="s">
        <v>51</v>
      </c>
      <c r="AH1135" s="37" t="n">
        <v>0</v>
      </c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  <c r="BB1135" s="37"/>
      <c r="BC1135" s="37"/>
      <c r="BD1135" s="37"/>
      <c r="BE1135" s="37"/>
      <c r="BF1135" s="37"/>
      <c r="BG1135" s="37"/>
      <c r="BH1135" s="37"/>
    </row>
    <row r="1136" customFormat="false" ht="12.8" hidden="false" customHeight="false" outlineLevel="0" collapsed="false">
      <c r="A1136" s="38"/>
      <c r="B1136" s="39"/>
      <c r="C1136" s="41" t="s">
        <v>376</v>
      </c>
      <c r="D1136" s="42"/>
      <c r="E1136" s="43" t="n">
        <v>1.5</v>
      </c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 t="s">
        <v>51</v>
      </c>
      <c r="AH1136" s="37" t="n">
        <v>0</v>
      </c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7"/>
      <c r="AV1136" s="37"/>
      <c r="AW1136" s="37"/>
      <c r="AX1136" s="37"/>
      <c r="AY1136" s="37"/>
      <c r="AZ1136" s="37"/>
      <c r="BA1136" s="37"/>
      <c r="BB1136" s="37"/>
      <c r="BC1136" s="37"/>
      <c r="BD1136" s="37"/>
      <c r="BE1136" s="37"/>
      <c r="BF1136" s="37"/>
      <c r="BG1136" s="37"/>
      <c r="BH1136" s="37"/>
    </row>
    <row r="1137" customFormat="false" ht="12.8" hidden="false" customHeight="false" outlineLevel="0" collapsed="false">
      <c r="A1137" s="28" t="n">
        <v>160</v>
      </c>
      <c r="B1137" s="29" t="s">
        <v>924</v>
      </c>
      <c r="C1137" s="30" t="s">
        <v>925</v>
      </c>
      <c r="D1137" s="31" t="s">
        <v>43</v>
      </c>
      <c r="E1137" s="32" t="n">
        <v>191.2</v>
      </c>
      <c r="F1137" s="33"/>
      <c r="G1137" s="34" t="n">
        <f aca="false">ROUND(E1137*F1137,2)</f>
        <v>0</v>
      </c>
      <c r="H1137" s="33"/>
      <c r="I1137" s="34" t="n">
        <f aca="false">ROUND(E1137*H1137,2)</f>
        <v>0</v>
      </c>
      <c r="J1137" s="33"/>
      <c r="K1137" s="34" t="n">
        <f aca="false">ROUND(E1137*J1137,2)</f>
        <v>0</v>
      </c>
      <c r="L1137" s="34" t="n">
        <v>21</v>
      </c>
      <c r="M1137" s="34" t="n">
        <f aca="false">G1137*(1+L1137/100)</f>
        <v>0</v>
      </c>
      <c r="N1137" s="34" t="n">
        <v>0</v>
      </c>
      <c r="O1137" s="34" t="n">
        <f aca="false">ROUND(E1137*N1137,2)</f>
        <v>0</v>
      </c>
      <c r="P1137" s="34" t="n">
        <v>0</v>
      </c>
      <c r="Q1137" s="34" t="n">
        <f aca="false">ROUND(E1137*P1137,2)</f>
        <v>0</v>
      </c>
      <c r="R1137" s="34" t="s">
        <v>905</v>
      </c>
      <c r="S1137" s="34" t="s">
        <v>45</v>
      </c>
      <c r="T1137" s="35" t="s">
        <v>46</v>
      </c>
      <c r="U1137" s="36" t="n">
        <v>0.08</v>
      </c>
      <c r="V1137" s="36" t="n">
        <f aca="false">ROUND(E1137*U1137,2)</f>
        <v>15.3</v>
      </c>
      <c r="W1137" s="36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 t="s">
        <v>47</v>
      </c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</row>
    <row r="1138" customFormat="false" ht="12.8" hidden="false" customHeight="false" outlineLevel="0" collapsed="false">
      <c r="A1138" s="38"/>
      <c r="B1138" s="39"/>
      <c r="C1138" s="41" t="s">
        <v>927</v>
      </c>
      <c r="D1138" s="42"/>
      <c r="E1138" s="43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 t="s">
        <v>51</v>
      </c>
      <c r="AH1138" s="37" t="n">
        <v>0</v>
      </c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  <c r="BE1138" s="37"/>
      <c r="BF1138" s="37"/>
      <c r="BG1138" s="37"/>
      <c r="BH1138" s="37"/>
    </row>
    <row r="1139" customFormat="false" ht="12.8" hidden="false" customHeight="false" outlineLevel="0" collapsed="false">
      <c r="A1139" s="38"/>
      <c r="B1139" s="39"/>
      <c r="C1139" s="41" t="s">
        <v>428</v>
      </c>
      <c r="D1139" s="42"/>
      <c r="E1139" s="43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 t="s">
        <v>51</v>
      </c>
      <c r="AH1139" s="37" t="n">
        <v>0</v>
      </c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7"/>
      <c r="AV1139" s="37"/>
      <c r="AW1139" s="37"/>
      <c r="AX1139" s="37"/>
      <c r="AY1139" s="37"/>
      <c r="AZ1139" s="37"/>
      <c r="BA1139" s="37"/>
      <c r="BB1139" s="37"/>
      <c r="BC1139" s="37"/>
      <c r="BD1139" s="37"/>
      <c r="BE1139" s="37"/>
      <c r="BF1139" s="37"/>
      <c r="BG1139" s="37"/>
      <c r="BH1139" s="37"/>
    </row>
    <row r="1140" customFormat="false" ht="12.8" hidden="false" customHeight="false" outlineLevel="0" collapsed="false">
      <c r="A1140" s="38"/>
      <c r="B1140" s="39"/>
      <c r="C1140" s="41" t="s">
        <v>691</v>
      </c>
      <c r="D1140" s="42"/>
      <c r="E1140" s="43" t="n">
        <v>8.8</v>
      </c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 t="s">
        <v>51</v>
      </c>
      <c r="AH1140" s="37" t="n">
        <v>0</v>
      </c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7"/>
      <c r="AV1140" s="37"/>
      <c r="AW1140" s="37"/>
      <c r="AX1140" s="37"/>
      <c r="AY1140" s="37"/>
      <c r="AZ1140" s="37"/>
      <c r="BA1140" s="37"/>
      <c r="BB1140" s="37"/>
      <c r="BC1140" s="37"/>
      <c r="BD1140" s="37"/>
      <c r="BE1140" s="37"/>
      <c r="BF1140" s="37"/>
      <c r="BG1140" s="37"/>
      <c r="BH1140" s="37"/>
    </row>
    <row r="1141" customFormat="false" ht="12.8" hidden="false" customHeight="false" outlineLevel="0" collapsed="false">
      <c r="A1141" s="38"/>
      <c r="B1141" s="39"/>
      <c r="C1141" s="41" t="s">
        <v>692</v>
      </c>
      <c r="D1141" s="42"/>
      <c r="E1141" s="43" t="n">
        <v>24</v>
      </c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 t="s">
        <v>51</v>
      </c>
      <c r="AH1141" s="37" t="n">
        <v>0</v>
      </c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  <c r="BE1141" s="37"/>
      <c r="BF1141" s="37"/>
      <c r="BG1141" s="37"/>
      <c r="BH1141" s="37"/>
    </row>
    <row r="1142" customFormat="false" ht="12.8" hidden="false" customHeight="false" outlineLevel="0" collapsed="false">
      <c r="A1142" s="38"/>
      <c r="B1142" s="39"/>
      <c r="C1142" s="41" t="s">
        <v>693</v>
      </c>
      <c r="D1142" s="42"/>
      <c r="E1142" s="43" t="n">
        <v>99.6</v>
      </c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 t="s">
        <v>51</v>
      </c>
      <c r="AH1142" s="37" t="n">
        <v>0</v>
      </c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  <c r="BB1142" s="37"/>
      <c r="BC1142" s="37"/>
      <c r="BD1142" s="37"/>
      <c r="BE1142" s="37"/>
      <c r="BF1142" s="37"/>
      <c r="BG1142" s="37"/>
      <c r="BH1142" s="37"/>
    </row>
    <row r="1143" customFormat="false" ht="12.8" hidden="false" customHeight="false" outlineLevel="0" collapsed="false">
      <c r="A1143" s="38"/>
      <c r="B1143" s="39"/>
      <c r="C1143" s="41" t="s">
        <v>694</v>
      </c>
      <c r="D1143" s="42"/>
      <c r="E1143" s="43" t="n">
        <v>21.9</v>
      </c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 t="s">
        <v>51</v>
      </c>
      <c r="AH1143" s="37" t="n">
        <v>0</v>
      </c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  <c r="BE1143" s="37"/>
      <c r="BF1143" s="37"/>
      <c r="BG1143" s="37"/>
      <c r="BH1143" s="37"/>
    </row>
    <row r="1144" customFormat="false" ht="12.8" hidden="false" customHeight="false" outlineLevel="0" collapsed="false">
      <c r="A1144" s="38"/>
      <c r="B1144" s="39"/>
      <c r="C1144" s="41" t="s">
        <v>695</v>
      </c>
      <c r="D1144" s="42"/>
      <c r="E1144" s="43" t="n">
        <v>2</v>
      </c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 t="s">
        <v>51</v>
      </c>
      <c r="AH1144" s="37" t="n">
        <v>0</v>
      </c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</row>
    <row r="1145" customFormat="false" ht="12.8" hidden="false" customHeight="false" outlineLevel="0" collapsed="false">
      <c r="A1145" s="38"/>
      <c r="B1145" s="39"/>
      <c r="C1145" s="41" t="s">
        <v>696</v>
      </c>
      <c r="D1145" s="42"/>
      <c r="E1145" s="43" t="n">
        <v>2.2</v>
      </c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 t="s">
        <v>51</v>
      </c>
      <c r="AH1145" s="37" t="n">
        <v>0</v>
      </c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</row>
    <row r="1146" customFormat="false" ht="12.8" hidden="false" customHeight="false" outlineLevel="0" collapsed="false">
      <c r="A1146" s="38"/>
      <c r="B1146" s="39"/>
      <c r="C1146" s="41" t="s">
        <v>697</v>
      </c>
      <c r="D1146" s="42"/>
      <c r="E1146" s="43" t="n">
        <v>18.4</v>
      </c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 t="s">
        <v>51</v>
      </c>
      <c r="AH1146" s="37" t="n">
        <v>0</v>
      </c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  <c r="BE1146" s="37"/>
      <c r="BF1146" s="37"/>
      <c r="BG1146" s="37"/>
      <c r="BH1146" s="37"/>
    </row>
    <row r="1147" customFormat="false" ht="12.8" hidden="false" customHeight="false" outlineLevel="0" collapsed="false">
      <c r="A1147" s="38"/>
      <c r="B1147" s="39"/>
      <c r="C1147" s="41" t="s">
        <v>698</v>
      </c>
      <c r="D1147" s="42"/>
      <c r="E1147" s="43" t="n">
        <v>5.4</v>
      </c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 t="s">
        <v>51</v>
      </c>
      <c r="AH1147" s="37" t="n">
        <v>0</v>
      </c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  <c r="BB1147" s="37"/>
      <c r="BC1147" s="37"/>
      <c r="BD1147" s="37"/>
      <c r="BE1147" s="37"/>
      <c r="BF1147" s="37"/>
      <c r="BG1147" s="37"/>
      <c r="BH1147" s="37"/>
    </row>
    <row r="1148" customFormat="false" ht="12.8" hidden="false" customHeight="false" outlineLevel="0" collapsed="false">
      <c r="A1148" s="38"/>
      <c r="B1148" s="39"/>
      <c r="C1148" s="41" t="s">
        <v>699</v>
      </c>
      <c r="D1148" s="42"/>
      <c r="E1148" s="43" t="n">
        <v>8.9</v>
      </c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 t="s">
        <v>51</v>
      </c>
      <c r="AH1148" s="37" t="n">
        <v>0</v>
      </c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  <c r="BB1148" s="37"/>
      <c r="BC1148" s="37"/>
      <c r="BD1148" s="37"/>
      <c r="BE1148" s="37"/>
      <c r="BF1148" s="37"/>
      <c r="BG1148" s="37"/>
      <c r="BH1148" s="37"/>
    </row>
    <row r="1149" customFormat="false" ht="19.4" hidden="false" customHeight="false" outlineLevel="0" collapsed="false">
      <c r="A1149" s="28" t="n">
        <v>161</v>
      </c>
      <c r="B1149" s="29" t="s">
        <v>928</v>
      </c>
      <c r="C1149" s="30" t="s">
        <v>929</v>
      </c>
      <c r="D1149" s="31" t="s">
        <v>228</v>
      </c>
      <c r="E1149" s="32" t="n">
        <v>202.18</v>
      </c>
      <c r="F1149" s="33"/>
      <c r="G1149" s="34" t="n">
        <f aca="false">ROUND(E1149*F1149,2)</f>
        <v>0</v>
      </c>
      <c r="H1149" s="33"/>
      <c r="I1149" s="34" t="n">
        <f aca="false">ROUND(E1149*H1149,2)</f>
        <v>0</v>
      </c>
      <c r="J1149" s="33"/>
      <c r="K1149" s="34" t="n">
        <f aca="false">ROUND(E1149*J1149,2)</f>
        <v>0</v>
      </c>
      <c r="L1149" s="34" t="n">
        <v>21</v>
      </c>
      <c r="M1149" s="34" t="n">
        <f aca="false">G1149*(1+L1149/100)</f>
        <v>0</v>
      </c>
      <c r="N1149" s="34" t="n">
        <v>0</v>
      </c>
      <c r="O1149" s="34" t="n">
        <f aca="false">ROUND(E1149*N1149,2)</f>
        <v>0</v>
      </c>
      <c r="P1149" s="34" t="n">
        <v>0</v>
      </c>
      <c r="Q1149" s="34" t="n">
        <f aca="false">ROUND(E1149*P1149,2)</f>
        <v>0</v>
      </c>
      <c r="R1149" s="34" t="s">
        <v>905</v>
      </c>
      <c r="S1149" s="34" t="s">
        <v>45</v>
      </c>
      <c r="T1149" s="35" t="s">
        <v>46</v>
      </c>
      <c r="U1149" s="36" t="n">
        <v>0.05</v>
      </c>
      <c r="V1149" s="36" t="n">
        <f aca="false">ROUND(E1149*U1149,2)</f>
        <v>10.11</v>
      </c>
      <c r="W1149" s="36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 t="s">
        <v>47</v>
      </c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  <c r="BB1149" s="37"/>
      <c r="BC1149" s="37"/>
      <c r="BD1149" s="37"/>
      <c r="BE1149" s="37"/>
      <c r="BF1149" s="37"/>
      <c r="BG1149" s="37"/>
      <c r="BH1149" s="37"/>
    </row>
    <row r="1150" customFormat="false" ht="12.8" hidden="false" customHeight="false" outlineLevel="0" collapsed="false">
      <c r="A1150" s="38"/>
      <c r="B1150" s="39"/>
      <c r="C1150" s="41" t="s">
        <v>364</v>
      </c>
      <c r="D1150" s="42"/>
      <c r="E1150" s="43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 t="s">
        <v>51</v>
      </c>
      <c r="AH1150" s="37" t="n">
        <v>0</v>
      </c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  <c r="BE1150" s="37"/>
      <c r="BF1150" s="37"/>
      <c r="BG1150" s="37"/>
      <c r="BH1150" s="37"/>
    </row>
    <row r="1151" customFormat="false" ht="12.8" hidden="false" customHeight="false" outlineLevel="0" collapsed="false">
      <c r="A1151" s="38"/>
      <c r="B1151" s="39"/>
      <c r="C1151" s="41" t="s">
        <v>930</v>
      </c>
      <c r="D1151" s="42"/>
      <c r="E1151" s="43" t="n">
        <v>17.6</v>
      </c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 t="s">
        <v>51</v>
      </c>
      <c r="AH1151" s="37" t="n">
        <v>0</v>
      </c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7"/>
      <c r="AV1151" s="37"/>
      <c r="AW1151" s="37"/>
      <c r="AX1151" s="37"/>
      <c r="AY1151" s="37"/>
      <c r="AZ1151" s="37"/>
      <c r="BA1151" s="37"/>
      <c r="BB1151" s="37"/>
      <c r="BC1151" s="37"/>
      <c r="BD1151" s="37"/>
      <c r="BE1151" s="37"/>
      <c r="BF1151" s="37"/>
      <c r="BG1151" s="37"/>
      <c r="BH1151" s="37"/>
    </row>
    <row r="1152" customFormat="false" ht="12.8" hidden="false" customHeight="false" outlineLevel="0" collapsed="false">
      <c r="A1152" s="38"/>
      <c r="B1152" s="39"/>
      <c r="C1152" s="41" t="s">
        <v>931</v>
      </c>
      <c r="D1152" s="42"/>
      <c r="E1152" s="43" t="n">
        <v>4.9</v>
      </c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 t="s">
        <v>51</v>
      </c>
      <c r="AH1152" s="37" t="n">
        <v>0</v>
      </c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7"/>
      <c r="AV1152" s="37"/>
      <c r="AW1152" s="37"/>
      <c r="AX1152" s="37"/>
      <c r="AY1152" s="37"/>
      <c r="AZ1152" s="37"/>
      <c r="BA1152" s="37"/>
      <c r="BB1152" s="37"/>
      <c r="BC1152" s="37"/>
      <c r="BD1152" s="37"/>
      <c r="BE1152" s="37"/>
      <c r="BF1152" s="37"/>
      <c r="BG1152" s="37"/>
      <c r="BH1152" s="37"/>
    </row>
    <row r="1153" customFormat="false" ht="12.8" hidden="false" customHeight="false" outlineLevel="0" collapsed="false">
      <c r="A1153" s="38"/>
      <c r="B1153" s="39"/>
      <c r="C1153" s="41" t="s">
        <v>932</v>
      </c>
      <c r="D1153" s="42"/>
      <c r="E1153" s="43" t="n">
        <v>5.7</v>
      </c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 t="s">
        <v>51</v>
      </c>
      <c r="AH1153" s="37" t="n">
        <v>0</v>
      </c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  <c r="BE1153" s="37"/>
      <c r="BF1153" s="37"/>
      <c r="BG1153" s="37"/>
      <c r="BH1153" s="37"/>
    </row>
    <row r="1154" customFormat="false" ht="12.8" hidden="false" customHeight="false" outlineLevel="0" collapsed="false">
      <c r="A1154" s="38"/>
      <c r="B1154" s="39"/>
      <c r="C1154" s="41" t="s">
        <v>933</v>
      </c>
      <c r="D1154" s="42"/>
      <c r="E1154" s="43" t="n">
        <v>23.6</v>
      </c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 t="s">
        <v>51</v>
      </c>
      <c r="AH1154" s="37" t="n">
        <v>0</v>
      </c>
      <c r="AI1154" s="37"/>
      <c r="AJ1154" s="37"/>
      <c r="AK1154" s="37"/>
      <c r="AL1154" s="37"/>
      <c r="AM1154" s="37"/>
      <c r="AN1154" s="37"/>
      <c r="AO1154" s="37"/>
      <c r="AP1154" s="37"/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  <c r="BE1154" s="37"/>
      <c r="BF1154" s="37"/>
      <c r="BG1154" s="37"/>
      <c r="BH1154" s="37"/>
    </row>
    <row r="1155" customFormat="false" ht="12.8" hidden="false" customHeight="false" outlineLevel="0" collapsed="false">
      <c r="A1155" s="38"/>
      <c r="B1155" s="39"/>
      <c r="C1155" s="41" t="s">
        <v>934</v>
      </c>
      <c r="D1155" s="42"/>
      <c r="E1155" s="43" t="n">
        <v>6</v>
      </c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 t="s">
        <v>51</v>
      </c>
      <c r="AH1155" s="37" t="n">
        <v>0</v>
      </c>
      <c r="AI1155" s="37"/>
      <c r="AJ1155" s="37"/>
      <c r="AK1155" s="37"/>
      <c r="AL1155" s="37"/>
      <c r="AM1155" s="37"/>
      <c r="AN1155" s="37"/>
      <c r="AO1155" s="37"/>
      <c r="AP1155" s="37"/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  <c r="BE1155" s="37"/>
      <c r="BF1155" s="37"/>
      <c r="BG1155" s="37"/>
      <c r="BH1155" s="37"/>
    </row>
    <row r="1156" customFormat="false" ht="12.8" hidden="false" customHeight="false" outlineLevel="0" collapsed="false">
      <c r="A1156" s="38"/>
      <c r="B1156" s="39"/>
      <c r="C1156" s="41" t="s">
        <v>935</v>
      </c>
      <c r="D1156" s="42"/>
      <c r="E1156" s="43" t="n">
        <v>10.2</v>
      </c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 t="s">
        <v>51</v>
      </c>
      <c r="AH1156" s="37" t="n">
        <v>0</v>
      </c>
      <c r="AI1156" s="37"/>
      <c r="AJ1156" s="37"/>
      <c r="AK1156" s="37"/>
      <c r="AL1156" s="37"/>
      <c r="AM1156" s="37"/>
      <c r="AN1156" s="37"/>
      <c r="AO1156" s="37"/>
      <c r="AP1156" s="37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  <c r="BE1156" s="37"/>
      <c r="BF1156" s="37"/>
      <c r="BG1156" s="37"/>
      <c r="BH1156" s="37"/>
    </row>
    <row r="1157" customFormat="false" ht="12.8" hidden="false" customHeight="false" outlineLevel="0" collapsed="false">
      <c r="A1157" s="38"/>
      <c r="B1157" s="39"/>
      <c r="C1157" s="41" t="s">
        <v>936</v>
      </c>
      <c r="D1157" s="42"/>
      <c r="E1157" s="43" t="n">
        <v>8.1</v>
      </c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 t="s">
        <v>51</v>
      </c>
      <c r="AH1157" s="37" t="n">
        <v>0</v>
      </c>
      <c r="AI1157" s="37"/>
      <c r="AJ1157" s="37"/>
      <c r="AK1157" s="37"/>
      <c r="AL1157" s="37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  <c r="BE1157" s="37"/>
      <c r="BF1157" s="37"/>
      <c r="BG1157" s="37"/>
      <c r="BH1157" s="37"/>
    </row>
    <row r="1158" customFormat="false" ht="12.8" hidden="false" customHeight="false" outlineLevel="0" collapsed="false">
      <c r="A1158" s="38"/>
      <c r="B1158" s="39"/>
      <c r="C1158" s="41" t="s">
        <v>937</v>
      </c>
      <c r="D1158" s="42"/>
      <c r="E1158" s="43" t="n">
        <v>10.9</v>
      </c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 t="s">
        <v>51</v>
      </c>
      <c r="AH1158" s="37" t="n">
        <v>0</v>
      </c>
      <c r="AI1158" s="37"/>
      <c r="AJ1158" s="37"/>
      <c r="AK1158" s="37"/>
      <c r="AL1158" s="37"/>
      <c r="AM1158" s="37"/>
      <c r="AN1158" s="37"/>
      <c r="AO1158" s="37"/>
      <c r="AP1158" s="37"/>
      <c r="AQ1158" s="37"/>
      <c r="AR1158" s="37"/>
      <c r="AS1158" s="37"/>
      <c r="AT1158" s="37"/>
      <c r="AU1158" s="37"/>
      <c r="AV1158" s="37"/>
      <c r="AW1158" s="37"/>
      <c r="AX1158" s="37"/>
      <c r="AY1158" s="37"/>
      <c r="AZ1158" s="37"/>
      <c r="BA1158" s="37"/>
      <c r="BB1158" s="37"/>
      <c r="BC1158" s="37"/>
      <c r="BD1158" s="37"/>
      <c r="BE1158" s="37"/>
      <c r="BF1158" s="37"/>
      <c r="BG1158" s="37"/>
      <c r="BH1158" s="37"/>
    </row>
    <row r="1159" customFormat="false" ht="12.8" hidden="false" customHeight="false" outlineLevel="0" collapsed="false">
      <c r="A1159" s="38"/>
      <c r="B1159" s="39"/>
      <c r="C1159" s="41" t="s">
        <v>938</v>
      </c>
      <c r="D1159" s="42"/>
      <c r="E1159" s="43" t="n">
        <v>7.94</v>
      </c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 t="s">
        <v>51</v>
      </c>
      <c r="AH1159" s="37" t="n">
        <v>0</v>
      </c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</row>
    <row r="1160" customFormat="false" ht="12.8" hidden="false" customHeight="false" outlineLevel="0" collapsed="false">
      <c r="A1160" s="38"/>
      <c r="B1160" s="39"/>
      <c r="C1160" s="41" t="s">
        <v>939</v>
      </c>
      <c r="D1160" s="42"/>
      <c r="E1160" s="43" t="n">
        <v>11.9</v>
      </c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 t="s">
        <v>51</v>
      </c>
      <c r="AH1160" s="37" t="n">
        <v>0</v>
      </c>
      <c r="AI1160" s="37"/>
      <c r="AJ1160" s="37"/>
      <c r="AK1160" s="37"/>
      <c r="AL1160" s="37"/>
      <c r="AM1160" s="37"/>
      <c r="AN1160" s="37"/>
      <c r="AO1160" s="37"/>
      <c r="AP1160" s="37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  <c r="BB1160" s="37"/>
      <c r="BC1160" s="37"/>
      <c r="BD1160" s="37"/>
      <c r="BE1160" s="37"/>
      <c r="BF1160" s="37"/>
      <c r="BG1160" s="37"/>
      <c r="BH1160" s="37"/>
    </row>
    <row r="1161" customFormat="false" ht="12.8" hidden="false" customHeight="false" outlineLevel="0" collapsed="false">
      <c r="A1161" s="38"/>
      <c r="B1161" s="39"/>
      <c r="C1161" s="41" t="s">
        <v>877</v>
      </c>
      <c r="D1161" s="42"/>
      <c r="E1161" s="43" t="n">
        <v>10.38</v>
      </c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 t="s">
        <v>51</v>
      </c>
      <c r="AH1161" s="37" t="n">
        <v>0</v>
      </c>
      <c r="AI1161" s="37"/>
      <c r="AJ1161" s="37"/>
      <c r="AK1161" s="37"/>
      <c r="AL1161" s="37"/>
      <c r="AM1161" s="37"/>
      <c r="AN1161" s="37"/>
      <c r="AO1161" s="37"/>
      <c r="AP1161" s="37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  <c r="BE1161" s="37"/>
      <c r="BF1161" s="37"/>
      <c r="BG1161" s="37"/>
      <c r="BH1161" s="37"/>
    </row>
    <row r="1162" customFormat="false" ht="12.8" hidden="false" customHeight="false" outlineLevel="0" collapsed="false">
      <c r="A1162" s="38"/>
      <c r="B1162" s="39"/>
      <c r="C1162" s="41" t="s">
        <v>940</v>
      </c>
      <c r="D1162" s="42"/>
      <c r="E1162" s="43" t="n">
        <v>50.76</v>
      </c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 t="s">
        <v>51</v>
      </c>
      <c r="AH1162" s="37" t="n">
        <v>0</v>
      </c>
      <c r="AI1162" s="37"/>
      <c r="AJ1162" s="37"/>
      <c r="AK1162" s="37"/>
      <c r="AL1162" s="37"/>
      <c r="AM1162" s="37"/>
      <c r="AN1162" s="37"/>
      <c r="AO1162" s="37"/>
      <c r="AP1162" s="37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  <c r="BB1162" s="37"/>
      <c r="BC1162" s="37"/>
      <c r="BD1162" s="37"/>
      <c r="BE1162" s="37"/>
      <c r="BF1162" s="37"/>
      <c r="BG1162" s="37"/>
      <c r="BH1162" s="37"/>
    </row>
    <row r="1163" customFormat="false" ht="12.8" hidden="false" customHeight="false" outlineLevel="0" collapsed="false">
      <c r="A1163" s="38"/>
      <c r="B1163" s="39"/>
      <c r="C1163" s="41" t="s">
        <v>941</v>
      </c>
      <c r="D1163" s="42"/>
      <c r="E1163" s="43" t="n">
        <v>13.66</v>
      </c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 t="s">
        <v>51</v>
      </c>
      <c r="AH1163" s="37" t="n">
        <v>0</v>
      </c>
      <c r="AI1163" s="37"/>
      <c r="AJ1163" s="37"/>
      <c r="AK1163" s="37"/>
      <c r="AL1163" s="37"/>
      <c r="AM1163" s="37"/>
      <c r="AN1163" s="37"/>
      <c r="AO1163" s="37"/>
      <c r="AP1163" s="37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</row>
    <row r="1164" customFormat="false" ht="12.8" hidden="false" customHeight="false" outlineLevel="0" collapsed="false">
      <c r="A1164" s="38"/>
      <c r="B1164" s="39"/>
      <c r="C1164" s="41" t="s">
        <v>942</v>
      </c>
      <c r="D1164" s="42"/>
      <c r="E1164" s="43" t="n">
        <v>8.36</v>
      </c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 t="s">
        <v>51</v>
      </c>
      <c r="AH1164" s="37" t="n">
        <v>0</v>
      </c>
      <c r="AI1164" s="37"/>
      <c r="AJ1164" s="37"/>
      <c r="AK1164" s="37"/>
      <c r="AL1164" s="37"/>
      <c r="AM1164" s="37"/>
      <c r="AN1164" s="37"/>
      <c r="AO1164" s="37"/>
      <c r="AP1164" s="37"/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  <c r="BE1164" s="37"/>
      <c r="BF1164" s="37"/>
      <c r="BG1164" s="37"/>
      <c r="BH1164" s="37"/>
    </row>
    <row r="1165" customFormat="false" ht="12.8" hidden="false" customHeight="false" outlineLevel="0" collapsed="false">
      <c r="A1165" s="38"/>
      <c r="B1165" s="39"/>
      <c r="C1165" s="41" t="s">
        <v>943</v>
      </c>
      <c r="D1165" s="42"/>
      <c r="E1165" s="43" t="n">
        <v>6.88</v>
      </c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7"/>
      <c r="Y1165" s="37"/>
      <c r="Z1165" s="37"/>
      <c r="AA1165" s="37"/>
      <c r="AB1165" s="37"/>
      <c r="AC1165" s="37"/>
      <c r="AD1165" s="37"/>
      <c r="AE1165" s="37"/>
      <c r="AF1165" s="37"/>
      <c r="AG1165" s="37" t="s">
        <v>51</v>
      </c>
      <c r="AH1165" s="37" t="n">
        <v>0</v>
      </c>
      <c r="AI1165" s="37"/>
      <c r="AJ1165" s="37"/>
      <c r="AK1165" s="37"/>
      <c r="AL1165" s="37"/>
      <c r="AM1165" s="37"/>
      <c r="AN1165" s="37"/>
      <c r="AO1165" s="37"/>
      <c r="AP1165" s="37"/>
      <c r="AQ1165" s="37"/>
      <c r="AR1165" s="37"/>
      <c r="AS1165" s="37"/>
      <c r="AT1165" s="37"/>
      <c r="AU1165" s="37"/>
      <c r="AV1165" s="37"/>
      <c r="AW1165" s="37"/>
      <c r="AX1165" s="37"/>
      <c r="AY1165" s="37"/>
      <c r="AZ1165" s="37"/>
      <c r="BA1165" s="37"/>
      <c r="BB1165" s="37"/>
      <c r="BC1165" s="37"/>
      <c r="BD1165" s="37"/>
      <c r="BE1165" s="37"/>
      <c r="BF1165" s="37"/>
      <c r="BG1165" s="37"/>
      <c r="BH1165" s="37"/>
    </row>
    <row r="1166" customFormat="false" ht="12.8" hidden="false" customHeight="false" outlineLevel="0" collapsed="false">
      <c r="A1166" s="38"/>
      <c r="B1166" s="39"/>
      <c r="C1166" s="41" t="s">
        <v>944</v>
      </c>
      <c r="D1166" s="42"/>
      <c r="E1166" s="43" t="n">
        <v>5.3</v>
      </c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 t="s">
        <v>51</v>
      </c>
      <c r="AH1166" s="37" t="n">
        <v>0</v>
      </c>
      <c r="AI1166" s="37"/>
      <c r="AJ1166" s="37"/>
      <c r="AK1166" s="37"/>
      <c r="AL1166" s="37"/>
      <c r="AM1166" s="37"/>
      <c r="AN1166" s="37"/>
      <c r="AO1166" s="37"/>
      <c r="AP1166" s="37"/>
      <c r="AQ1166" s="37"/>
      <c r="AR1166" s="37"/>
      <c r="AS1166" s="37"/>
      <c r="AT1166" s="37"/>
      <c r="AU1166" s="37"/>
      <c r="AV1166" s="37"/>
      <c r="AW1166" s="37"/>
      <c r="AX1166" s="37"/>
      <c r="AY1166" s="37"/>
      <c r="AZ1166" s="37"/>
      <c r="BA1166" s="37"/>
      <c r="BB1166" s="37"/>
      <c r="BC1166" s="37"/>
      <c r="BD1166" s="37"/>
      <c r="BE1166" s="37"/>
      <c r="BF1166" s="37"/>
      <c r="BG1166" s="37"/>
      <c r="BH1166" s="37"/>
    </row>
    <row r="1167" customFormat="false" ht="12.8" hidden="false" customHeight="false" outlineLevel="0" collapsed="false">
      <c r="A1167" s="28" t="n">
        <v>162</v>
      </c>
      <c r="B1167" s="29" t="s">
        <v>945</v>
      </c>
      <c r="C1167" s="30" t="s">
        <v>946</v>
      </c>
      <c r="D1167" s="31" t="s">
        <v>43</v>
      </c>
      <c r="E1167" s="32" t="n">
        <v>16.9925</v>
      </c>
      <c r="F1167" s="33"/>
      <c r="G1167" s="34" t="n">
        <f aca="false">ROUND(E1167*F1167,2)</f>
        <v>0</v>
      </c>
      <c r="H1167" s="33"/>
      <c r="I1167" s="34" t="n">
        <f aca="false">ROUND(E1167*H1167,2)</f>
        <v>0</v>
      </c>
      <c r="J1167" s="33"/>
      <c r="K1167" s="34" t="n">
        <f aca="false">ROUND(E1167*J1167,2)</f>
        <v>0</v>
      </c>
      <c r="L1167" s="34" t="n">
        <v>21</v>
      </c>
      <c r="M1167" s="34" t="n">
        <f aca="false">G1167*(1+L1167/100)</f>
        <v>0</v>
      </c>
      <c r="N1167" s="34" t="n">
        <v>0.00023</v>
      </c>
      <c r="O1167" s="34" t="n">
        <f aca="false">ROUND(E1167*N1167,2)</f>
        <v>0</v>
      </c>
      <c r="P1167" s="34" t="n">
        <v>0</v>
      </c>
      <c r="Q1167" s="34" t="n">
        <f aca="false">ROUND(E1167*P1167,2)</f>
        <v>0</v>
      </c>
      <c r="R1167" s="34" t="s">
        <v>905</v>
      </c>
      <c r="S1167" s="34" t="s">
        <v>45</v>
      </c>
      <c r="T1167" s="35" t="s">
        <v>46</v>
      </c>
      <c r="U1167" s="36" t="n">
        <v>0.161</v>
      </c>
      <c r="V1167" s="36" t="n">
        <f aca="false">ROUND(E1167*U1167,2)</f>
        <v>2.74</v>
      </c>
      <c r="W1167" s="36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 t="s">
        <v>47</v>
      </c>
      <c r="AH1167" s="37"/>
      <c r="AI1167" s="37"/>
      <c r="AJ1167" s="37"/>
      <c r="AK1167" s="37"/>
      <c r="AL1167" s="37"/>
      <c r="AM1167" s="37"/>
      <c r="AN1167" s="37"/>
      <c r="AO1167" s="37"/>
      <c r="AP1167" s="37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  <c r="BB1167" s="37"/>
      <c r="BC1167" s="37"/>
      <c r="BD1167" s="37"/>
      <c r="BE1167" s="37"/>
      <c r="BF1167" s="37"/>
      <c r="BG1167" s="37"/>
      <c r="BH1167" s="37"/>
    </row>
    <row r="1168" customFormat="false" ht="12.8" hidden="false" customHeight="true" outlineLevel="0" collapsed="false">
      <c r="A1168" s="38"/>
      <c r="B1168" s="39"/>
      <c r="C1168" s="53" t="s">
        <v>947</v>
      </c>
      <c r="D1168" s="53"/>
      <c r="E1168" s="53"/>
      <c r="F1168" s="53"/>
      <c r="G1168" s="53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 t="s">
        <v>121</v>
      </c>
      <c r="AH1168" s="37"/>
      <c r="AI1168" s="37"/>
      <c r="AJ1168" s="37"/>
      <c r="AK1168" s="37"/>
      <c r="AL1168" s="37"/>
      <c r="AM1168" s="37"/>
      <c r="AN1168" s="37"/>
      <c r="AO1168" s="37"/>
      <c r="AP1168" s="37"/>
      <c r="AQ1168" s="37"/>
      <c r="AR1168" s="37"/>
      <c r="AS1168" s="37"/>
      <c r="AT1168" s="37"/>
      <c r="AU1168" s="37"/>
      <c r="AV1168" s="37"/>
      <c r="AW1168" s="37"/>
      <c r="AX1168" s="37"/>
      <c r="AY1168" s="37"/>
      <c r="AZ1168" s="37"/>
      <c r="BA1168" s="37"/>
      <c r="BB1168" s="37"/>
      <c r="BC1168" s="37"/>
      <c r="BD1168" s="37"/>
      <c r="BE1168" s="37"/>
      <c r="BF1168" s="37"/>
      <c r="BG1168" s="37"/>
      <c r="BH1168" s="37"/>
    </row>
    <row r="1169" customFormat="false" ht="12.8" hidden="false" customHeight="true" outlineLevel="0" collapsed="false">
      <c r="A1169" s="38"/>
      <c r="B1169" s="39"/>
      <c r="C1169" s="54" t="s">
        <v>948</v>
      </c>
      <c r="D1169" s="54"/>
      <c r="E1169" s="54"/>
      <c r="F1169" s="54"/>
      <c r="G1169" s="54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 t="s">
        <v>121</v>
      </c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</row>
    <row r="1170" customFormat="false" ht="12.8" hidden="false" customHeight="false" outlineLevel="0" collapsed="false">
      <c r="A1170" s="38"/>
      <c r="B1170" s="39"/>
      <c r="C1170" s="41" t="s">
        <v>891</v>
      </c>
      <c r="D1170" s="42"/>
      <c r="E1170" s="43" t="n">
        <v>16</v>
      </c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 t="s">
        <v>51</v>
      </c>
      <c r="AH1170" s="37" t="n">
        <v>0</v>
      </c>
      <c r="AI1170" s="37"/>
      <c r="AJ1170" s="37"/>
      <c r="AK1170" s="37"/>
      <c r="AL1170" s="37"/>
      <c r="AM1170" s="37"/>
      <c r="AN1170" s="37"/>
      <c r="AO1170" s="37"/>
      <c r="AP1170" s="37"/>
      <c r="AQ1170" s="37"/>
      <c r="AR1170" s="37"/>
      <c r="AS1170" s="37"/>
      <c r="AT1170" s="37"/>
      <c r="AU1170" s="37"/>
      <c r="AV1170" s="37"/>
      <c r="AW1170" s="37"/>
      <c r="AX1170" s="37"/>
      <c r="AY1170" s="37"/>
      <c r="AZ1170" s="37"/>
      <c r="BA1170" s="37"/>
      <c r="BB1170" s="37"/>
      <c r="BC1170" s="37"/>
      <c r="BD1170" s="37"/>
      <c r="BE1170" s="37"/>
      <c r="BF1170" s="37"/>
      <c r="BG1170" s="37"/>
      <c r="BH1170" s="37"/>
    </row>
    <row r="1171" customFormat="false" ht="12.8" hidden="false" customHeight="false" outlineLevel="0" collapsed="false">
      <c r="A1171" s="38"/>
      <c r="B1171" s="39"/>
      <c r="C1171" s="41" t="s">
        <v>949</v>
      </c>
      <c r="D1171" s="42"/>
      <c r="E1171" s="43" t="n">
        <v>0.7</v>
      </c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 t="s">
        <v>51</v>
      </c>
      <c r="AH1171" s="37" t="n">
        <v>0</v>
      </c>
      <c r="AI1171" s="37"/>
      <c r="AJ1171" s="37"/>
      <c r="AK1171" s="37"/>
      <c r="AL1171" s="37"/>
      <c r="AM1171" s="37"/>
      <c r="AN1171" s="37"/>
      <c r="AO1171" s="37"/>
      <c r="AP1171" s="37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  <c r="BE1171" s="37"/>
      <c r="BF1171" s="37"/>
      <c r="BG1171" s="37"/>
      <c r="BH1171" s="37"/>
    </row>
    <row r="1172" customFormat="false" ht="12.8" hidden="false" customHeight="false" outlineLevel="0" collapsed="false">
      <c r="A1172" s="38"/>
      <c r="B1172" s="39"/>
      <c r="C1172" s="41" t="s">
        <v>950</v>
      </c>
      <c r="D1172" s="42"/>
      <c r="E1172" s="43" t="n">
        <v>0.2925</v>
      </c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 t="s">
        <v>51</v>
      </c>
      <c r="AH1172" s="37" t="n">
        <v>0</v>
      </c>
      <c r="AI1172" s="37"/>
      <c r="AJ1172" s="37"/>
      <c r="AK1172" s="37"/>
      <c r="AL1172" s="37"/>
      <c r="AM1172" s="37"/>
      <c r="AN1172" s="37"/>
      <c r="AO1172" s="37"/>
      <c r="AP1172" s="37"/>
      <c r="AQ1172" s="37"/>
      <c r="AR1172" s="37"/>
      <c r="AS1172" s="37"/>
      <c r="AT1172" s="37"/>
      <c r="AU1172" s="37"/>
      <c r="AV1172" s="37"/>
      <c r="AW1172" s="37"/>
      <c r="AX1172" s="37"/>
      <c r="AY1172" s="37"/>
      <c r="AZ1172" s="37"/>
      <c r="BA1172" s="37"/>
      <c r="BB1172" s="37"/>
      <c r="BC1172" s="37"/>
      <c r="BD1172" s="37"/>
      <c r="BE1172" s="37"/>
      <c r="BF1172" s="37"/>
      <c r="BG1172" s="37"/>
      <c r="BH1172" s="37"/>
    </row>
    <row r="1173" customFormat="false" ht="19.4" hidden="false" customHeight="false" outlineLevel="0" collapsed="false">
      <c r="A1173" s="28" t="n">
        <v>163</v>
      </c>
      <c r="B1173" s="29" t="s">
        <v>951</v>
      </c>
      <c r="C1173" s="30" t="s">
        <v>952</v>
      </c>
      <c r="D1173" s="31" t="s">
        <v>43</v>
      </c>
      <c r="E1173" s="32" t="n">
        <v>35.2176</v>
      </c>
      <c r="F1173" s="33"/>
      <c r="G1173" s="34" t="n">
        <f aca="false">ROUND(E1173*F1173,2)</f>
        <v>0</v>
      </c>
      <c r="H1173" s="33"/>
      <c r="I1173" s="34" t="n">
        <f aca="false">ROUND(E1173*H1173,2)</f>
        <v>0</v>
      </c>
      <c r="J1173" s="33"/>
      <c r="K1173" s="34" t="n">
        <f aca="false">ROUND(E1173*J1173,2)</f>
        <v>0</v>
      </c>
      <c r="L1173" s="34" t="n">
        <v>21</v>
      </c>
      <c r="M1173" s="34" t="n">
        <f aca="false">G1173*(1+L1173/100)</f>
        <v>0</v>
      </c>
      <c r="N1173" s="34" t="n">
        <v>0</v>
      </c>
      <c r="O1173" s="34" t="n">
        <f aca="false">ROUND(E1173*N1173,2)</f>
        <v>0</v>
      </c>
      <c r="P1173" s="34" t="n">
        <v>0</v>
      </c>
      <c r="Q1173" s="34" t="n">
        <f aca="false">ROUND(E1173*P1173,2)</f>
        <v>0</v>
      </c>
      <c r="R1173" s="34" t="s">
        <v>905</v>
      </c>
      <c r="S1173" s="34" t="s">
        <v>45</v>
      </c>
      <c r="T1173" s="35" t="s">
        <v>46</v>
      </c>
      <c r="U1173" s="36" t="n">
        <v>0.4368</v>
      </c>
      <c r="V1173" s="36" t="n">
        <f aca="false">ROUND(E1173*U1173,2)</f>
        <v>15.38</v>
      </c>
      <c r="W1173" s="36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 t="s">
        <v>47</v>
      </c>
      <c r="AH1173" s="37"/>
      <c r="AI1173" s="37"/>
      <c r="AJ1173" s="37"/>
      <c r="AK1173" s="37"/>
      <c r="AL1173" s="37"/>
      <c r="AM1173" s="37"/>
      <c r="AN1173" s="37"/>
      <c r="AO1173" s="37"/>
      <c r="AP1173" s="37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  <c r="BE1173" s="37"/>
      <c r="BF1173" s="37"/>
      <c r="BG1173" s="37"/>
      <c r="BH1173" s="37"/>
    </row>
    <row r="1174" customFormat="false" ht="12.8" hidden="false" customHeight="false" outlineLevel="0" collapsed="false">
      <c r="A1174" s="38"/>
      <c r="B1174" s="39"/>
      <c r="C1174" s="41" t="s">
        <v>953</v>
      </c>
      <c r="D1174" s="42"/>
      <c r="E1174" s="43" t="n">
        <v>14.28</v>
      </c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 t="s">
        <v>51</v>
      </c>
      <c r="AH1174" s="37" t="n">
        <v>0</v>
      </c>
      <c r="AI1174" s="37"/>
      <c r="AJ1174" s="37"/>
      <c r="AK1174" s="37"/>
      <c r="AL1174" s="37"/>
      <c r="AM1174" s="37"/>
      <c r="AN1174" s="37"/>
      <c r="AO1174" s="37"/>
      <c r="AP1174" s="37"/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  <c r="BB1174" s="37"/>
      <c r="BC1174" s="37"/>
      <c r="BD1174" s="37"/>
      <c r="BE1174" s="37"/>
      <c r="BF1174" s="37"/>
      <c r="BG1174" s="37"/>
      <c r="BH1174" s="37"/>
    </row>
    <row r="1175" customFormat="false" ht="12.8" hidden="false" customHeight="false" outlineLevel="0" collapsed="false">
      <c r="A1175" s="38"/>
      <c r="B1175" s="39"/>
      <c r="C1175" s="41" t="s">
        <v>954</v>
      </c>
      <c r="D1175" s="42"/>
      <c r="E1175" s="43" t="n">
        <v>20.9376</v>
      </c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 t="s">
        <v>51</v>
      </c>
      <c r="AH1175" s="37" t="n">
        <v>0</v>
      </c>
      <c r="AI1175" s="37"/>
      <c r="AJ1175" s="37"/>
      <c r="AK1175" s="37"/>
      <c r="AL1175" s="37"/>
      <c r="AM1175" s="37"/>
      <c r="AN1175" s="37"/>
      <c r="AO1175" s="37"/>
      <c r="AP1175" s="37"/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  <c r="BE1175" s="37"/>
      <c r="BF1175" s="37"/>
      <c r="BG1175" s="37"/>
      <c r="BH1175" s="37"/>
    </row>
    <row r="1176" customFormat="false" ht="19.4" hidden="false" customHeight="false" outlineLevel="0" collapsed="false">
      <c r="A1176" s="28" t="n">
        <v>164</v>
      </c>
      <c r="B1176" s="29" t="s">
        <v>955</v>
      </c>
      <c r="C1176" s="30" t="s">
        <v>956</v>
      </c>
      <c r="D1176" s="31" t="s">
        <v>43</v>
      </c>
      <c r="E1176" s="32" t="n">
        <v>191.2</v>
      </c>
      <c r="F1176" s="33"/>
      <c r="G1176" s="34" t="n">
        <f aca="false">ROUND(E1176*F1176,2)</f>
        <v>0</v>
      </c>
      <c r="H1176" s="33"/>
      <c r="I1176" s="34" t="n">
        <f aca="false">ROUND(E1176*H1176,2)</f>
        <v>0</v>
      </c>
      <c r="J1176" s="33"/>
      <c r="K1176" s="34" t="n">
        <f aca="false">ROUND(E1176*J1176,2)</f>
        <v>0</v>
      </c>
      <c r="L1176" s="34" t="n">
        <v>21</v>
      </c>
      <c r="M1176" s="34" t="n">
        <f aca="false">G1176*(1+L1176/100)</f>
        <v>0</v>
      </c>
      <c r="N1176" s="34" t="n">
        <v>1E-005</v>
      </c>
      <c r="O1176" s="34" t="n">
        <f aca="false">ROUND(E1176*N1176,2)</f>
        <v>0</v>
      </c>
      <c r="P1176" s="34" t="n">
        <v>0</v>
      </c>
      <c r="Q1176" s="34" t="n">
        <f aca="false">ROUND(E1176*P1176,2)</f>
        <v>0</v>
      </c>
      <c r="R1176" s="34" t="s">
        <v>905</v>
      </c>
      <c r="S1176" s="34" t="s">
        <v>45</v>
      </c>
      <c r="T1176" s="35" t="s">
        <v>46</v>
      </c>
      <c r="U1176" s="36" t="n">
        <v>0.07</v>
      </c>
      <c r="V1176" s="36" t="n">
        <f aca="false">ROUND(E1176*U1176,2)</f>
        <v>13.38</v>
      </c>
      <c r="W1176" s="36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 t="s">
        <v>47</v>
      </c>
      <c r="AH1176" s="37"/>
      <c r="AI1176" s="37"/>
      <c r="AJ1176" s="37"/>
      <c r="AK1176" s="37"/>
      <c r="AL1176" s="37"/>
      <c r="AM1176" s="37"/>
      <c r="AN1176" s="37"/>
      <c r="AO1176" s="37"/>
      <c r="AP1176" s="37"/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  <c r="BE1176" s="37"/>
      <c r="BF1176" s="37"/>
      <c r="BG1176" s="37"/>
      <c r="BH1176" s="37"/>
    </row>
    <row r="1177" customFormat="false" ht="12.8" hidden="false" customHeight="false" outlineLevel="0" collapsed="false">
      <c r="A1177" s="38"/>
      <c r="B1177" s="39"/>
      <c r="C1177" s="41" t="s">
        <v>428</v>
      </c>
      <c r="D1177" s="42"/>
      <c r="E1177" s="43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 t="s">
        <v>51</v>
      </c>
      <c r="AH1177" s="37" t="n">
        <v>0</v>
      </c>
      <c r="AI1177" s="37"/>
      <c r="AJ1177" s="37"/>
      <c r="AK1177" s="37"/>
      <c r="AL1177" s="37"/>
      <c r="AM1177" s="37"/>
      <c r="AN1177" s="37"/>
      <c r="AO1177" s="37"/>
      <c r="AP1177" s="37"/>
      <c r="AQ1177" s="37"/>
      <c r="AR1177" s="37"/>
      <c r="AS1177" s="37"/>
      <c r="AT1177" s="37"/>
      <c r="AU1177" s="37"/>
      <c r="AV1177" s="37"/>
      <c r="AW1177" s="37"/>
      <c r="AX1177" s="37"/>
      <c r="AY1177" s="37"/>
      <c r="AZ1177" s="37"/>
      <c r="BA1177" s="37"/>
      <c r="BB1177" s="37"/>
      <c r="BC1177" s="37"/>
      <c r="BD1177" s="37"/>
      <c r="BE1177" s="37"/>
      <c r="BF1177" s="37"/>
      <c r="BG1177" s="37"/>
      <c r="BH1177" s="37"/>
    </row>
    <row r="1178" customFormat="false" ht="12.8" hidden="false" customHeight="false" outlineLevel="0" collapsed="false">
      <c r="A1178" s="38"/>
      <c r="B1178" s="39"/>
      <c r="C1178" s="41" t="s">
        <v>691</v>
      </c>
      <c r="D1178" s="42"/>
      <c r="E1178" s="43" t="n">
        <v>8.8</v>
      </c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 t="s">
        <v>51</v>
      </c>
      <c r="AH1178" s="37" t="n">
        <v>0</v>
      </c>
      <c r="AI1178" s="37"/>
      <c r="AJ1178" s="37"/>
      <c r="AK1178" s="37"/>
      <c r="AL1178" s="37"/>
      <c r="AM1178" s="37"/>
      <c r="AN1178" s="37"/>
      <c r="AO1178" s="37"/>
      <c r="AP1178" s="37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  <c r="BF1178" s="37"/>
      <c r="BG1178" s="37"/>
      <c r="BH1178" s="37"/>
    </row>
    <row r="1179" customFormat="false" ht="12.8" hidden="false" customHeight="false" outlineLevel="0" collapsed="false">
      <c r="A1179" s="38"/>
      <c r="B1179" s="39"/>
      <c r="C1179" s="41" t="s">
        <v>692</v>
      </c>
      <c r="D1179" s="42"/>
      <c r="E1179" s="43" t="n">
        <v>24</v>
      </c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 t="s">
        <v>51</v>
      </c>
      <c r="AH1179" s="37" t="n">
        <v>0</v>
      </c>
      <c r="AI1179" s="37"/>
      <c r="AJ1179" s="37"/>
      <c r="AK1179" s="37"/>
      <c r="AL1179" s="37"/>
      <c r="AM1179" s="37"/>
      <c r="AN1179" s="37"/>
      <c r="AO1179" s="37"/>
      <c r="AP1179" s="37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  <c r="BB1179" s="37"/>
      <c r="BC1179" s="37"/>
      <c r="BD1179" s="37"/>
      <c r="BE1179" s="37"/>
      <c r="BF1179" s="37"/>
      <c r="BG1179" s="37"/>
      <c r="BH1179" s="37"/>
    </row>
    <row r="1180" customFormat="false" ht="12.8" hidden="false" customHeight="false" outlineLevel="0" collapsed="false">
      <c r="A1180" s="38"/>
      <c r="B1180" s="39"/>
      <c r="C1180" s="41" t="s">
        <v>693</v>
      </c>
      <c r="D1180" s="42"/>
      <c r="E1180" s="43" t="n">
        <v>99.6</v>
      </c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 t="s">
        <v>51</v>
      </c>
      <c r="AH1180" s="37" t="n">
        <v>0</v>
      </c>
      <c r="AI1180" s="37"/>
      <c r="AJ1180" s="37"/>
      <c r="AK1180" s="37"/>
      <c r="AL1180" s="37"/>
      <c r="AM1180" s="37"/>
      <c r="AN1180" s="37"/>
      <c r="AO1180" s="37"/>
      <c r="AP1180" s="37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  <c r="BE1180" s="37"/>
      <c r="BF1180" s="37"/>
      <c r="BG1180" s="37"/>
      <c r="BH1180" s="37"/>
    </row>
    <row r="1181" customFormat="false" ht="12.8" hidden="false" customHeight="false" outlineLevel="0" collapsed="false">
      <c r="A1181" s="38"/>
      <c r="B1181" s="39"/>
      <c r="C1181" s="41" t="s">
        <v>694</v>
      </c>
      <c r="D1181" s="42"/>
      <c r="E1181" s="43" t="n">
        <v>21.9</v>
      </c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 t="s">
        <v>51</v>
      </c>
      <c r="AH1181" s="37" t="n">
        <v>0</v>
      </c>
      <c r="AI1181" s="37"/>
      <c r="AJ1181" s="37"/>
      <c r="AK1181" s="37"/>
      <c r="AL1181" s="37"/>
      <c r="AM1181" s="37"/>
      <c r="AN1181" s="37"/>
      <c r="AO1181" s="37"/>
      <c r="AP1181" s="37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  <c r="BE1181" s="37"/>
      <c r="BF1181" s="37"/>
      <c r="BG1181" s="37"/>
      <c r="BH1181" s="37"/>
    </row>
    <row r="1182" customFormat="false" ht="12.8" hidden="false" customHeight="false" outlineLevel="0" collapsed="false">
      <c r="A1182" s="38"/>
      <c r="B1182" s="39"/>
      <c r="C1182" s="41" t="s">
        <v>695</v>
      </c>
      <c r="D1182" s="42"/>
      <c r="E1182" s="43" t="n">
        <v>2</v>
      </c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 t="s">
        <v>51</v>
      </c>
      <c r="AH1182" s="37" t="n">
        <v>0</v>
      </c>
      <c r="AI1182" s="37"/>
      <c r="AJ1182" s="37"/>
      <c r="AK1182" s="37"/>
      <c r="AL1182" s="37"/>
      <c r="AM1182" s="37"/>
      <c r="AN1182" s="37"/>
      <c r="AO1182" s="37"/>
      <c r="AP1182" s="37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  <c r="BE1182" s="37"/>
      <c r="BF1182" s="37"/>
      <c r="BG1182" s="37"/>
      <c r="BH1182" s="37"/>
    </row>
    <row r="1183" customFormat="false" ht="12.8" hidden="false" customHeight="false" outlineLevel="0" collapsed="false">
      <c r="A1183" s="38"/>
      <c r="B1183" s="39"/>
      <c r="C1183" s="41" t="s">
        <v>696</v>
      </c>
      <c r="D1183" s="42"/>
      <c r="E1183" s="43" t="n">
        <v>2.2</v>
      </c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 t="s">
        <v>51</v>
      </c>
      <c r="AH1183" s="37" t="n">
        <v>0</v>
      </c>
      <c r="AI1183" s="37"/>
      <c r="AJ1183" s="37"/>
      <c r="AK1183" s="37"/>
      <c r="AL1183" s="37"/>
      <c r="AM1183" s="37"/>
      <c r="AN1183" s="37"/>
      <c r="AO1183" s="37"/>
      <c r="AP1183" s="37"/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  <c r="BE1183" s="37"/>
      <c r="BF1183" s="37"/>
      <c r="BG1183" s="37"/>
      <c r="BH1183" s="37"/>
    </row>
    <row r="1184" customFormat="false" ht="12.8" hidden="false" customHeight="false" outlineLevel="0" collapsed="false">
      <c r="A1184" s="38"/>
      <c r="B1184" s="39"/>
      <c r="C1184" s="41" t="s">
        <v>697</v>
      </c>
      <c r="D1184" s="42"/>
      <c r="E1184" s="43" t="n">
        <v>18.4</v>
      </c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 t="s">
        <v>51</v>
      </c>
      <c r="AH1184" s="37" t="n">
        <v>0</v>
      </c>
      <c r="AI1184" s="37"/>
      <c r="AJ1184" s="37"/>
      <c r="AK1184" s="37"/>
      <c r="AL1184" s="37"/>
      <c r="AM1184" s="37"/>
      <c r="AN1184" s="37"/>
      <c r="AO1184" s="37"/>
      <c r="AP1184" s="37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  <c r="BE1184" s="37"/>
      <c r="BF1184" s="37"/>
      <c r="BG1184" s="37"/>
      <c r="BH1184" s="37"/>
    </row>
    <row r="1185" customFormat="false" ht="12.8" hidden="false" customHeight="false" outlineLevel="0" collapsed="false">
      <c r="A1185" s="38"/>
      <c r="B1185" s="39"/>
      <c r="C1185" s="41" t="s">
        <v>698</v>
      </c>
      <c r="D1185" s="42"/>
      <c r="E1185" s="43" t="n">
        <v>5.4</v>
      </c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 t="s">
        <v>51</v>
      </c>
      <c r="AH1185" s="37" t="n">
        <v>0</v>
      </c>
      <c r="AI1185" s="37"/>
      <c r="AJ1185" s="37"/>
      <c r="AK1185" s="37"/>
      <c r="AL1185" s="37"/>
      <c r="AM1185" s="37"/>
      <c r="AN1185" s="37"/>
      <c r="AO1185" s="37"/>
      <c r="AP1185" s="37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  <c r="BE1185" s="37"/>
      <c r="BF1185" s="37"/>
      <c r="BG1185" s="37"/>
      <c r="BH1185" s="37"/>
    </row>
    <row r="1186" customFormat="false" ht="12.8" hidden="false" customHeight="false" outlineLevel="0" collapsed="false">
      <c r="A1186" s="38"/>
      <c r="B1186" s="39"/>
      <c r="C1186" s="41" t="s">
        <v>699</v>
      </c>
      <c r="D1186" s="42"/>
      <c r="E1186" s="43" t="n">
        <v>8.9</v>
      </c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 t="s">
        <v>51</v>
      </c>
      <c r="AH1186" s="37" t="n">
        <v>0</v>
      </c>
      <c r="AI1186" s="37"/>
      <c r="AJ1186" s="37"/>
      <c r="AK1186" s="37"/>
      <c r="AL1186" s="37"/>
      <c r="AM1186" s="37"/>
      <c r="AN1186" s="37"/>
      <c r="AO1186" s="37"/>
      <c r="AP1186" s="37"/>
      <c r="AQ1186" s="37"/>
      <c r="AR1186" s="37"/>
      <c r="AS1186" s="37"/>
      <c r="AT1186" s="37"/>
      <c r="AU1186" s="37"/>
      <c r="AV1186" s="37"/>
      <c r="AW1186" s="37"/>
      <c r="AX1186" s="37"/>
      <c r="AY1186" s="37"/>
      <c r="AZ1186" s="37"/>
      <c r="BA1186" s="37"/>
      <c r="BB1186" s="37"/>
      <c r="BC1186" s="37"/>
      <c r="BD1186" s="37"/>
      <c r="BE1186" s="37"/>
      <c r="BF1186" s="37"/>
      <c r="BG1186" s="37"/>
      <c r="BH1186" s="37"/>
    </row>
    <row r="1187" customFormat="false" ht="12.8" hidden="false" customHeight="false" outlineLevel="0" collapsed="false">
      <c r="A1187" s="28" t="n">
        <v>165</v>
      </c>
      <c r="B1187" s="29" t="s">
        <v>957</v>
      </c>
      <c r="C1187" s="30" t="s">
        <v>958</v>
      </c>
      <c r="D1187" s="31" t="s">
        <v>228</v>
      </c>
      <c r="E1187" s="32" t="n">
        <v>212.289</v>
      </c>
      <c r="F1187" s="33"/>
      <c r="G1187" s="34" t="n">
        <f aca="false">ROUND(E1187*F1187,2)</f>
        <v>0</v>
      </c>
      <c r="H1187" s="33"/>
      <c r="I1187" s="34" t="n">
        <f aca="false">ROUND(E1187*H1187,2)</f>
        <v>0</v>
      </c>
      <c r="J1187" s="33"/>
      <c r="K1187" s="34" t="n">
        <f aca="false">ROUND(E1187*J1187,2)</f>
        <v>0</v>
      </c>
      <c r="L1187" s="34" t="n">
        <v>21</v>
      </c>
      <c r="M1187" s="34" t="n">
        <f aca="false">G1187*(1+L1187/100)</f>
        <v>0</v>
      </c>
      <c r="N1187" s="34" t="n">
        <v>0</v>
      </c>
      <c r="O1187" s="34" t="n">
        <f aca="false">ROUND(E1187*N1187,2)</f>
        <v>0</v>
      </c>
      <c r="P1187" s="34" t="n">
        <v>0</v>
      </c>
      <c r="Q1187" s="34" t="n">
        <f aca="false">ROUND(E1187*P1187,2)</f>
        <v>0</v>
      </c>
      <c r="R1187" s="34" t="s">
        <v>307</v>
      </c>
      <c r="S1187" s="34" t="s">
        <v>45</v>
      </c>
      <c r="T1187" s="35" t="s">
        <v>46</v>
      </c>
      <c r="U1187" s="36" t="n">
        <v>0</v>
      </c>
      <c r="V1187" s="36" t="n">
        <f aca="false">ROUND(E1187*U1187,2)</f>
        <v>0</v>
      </c>
      <c r="W1187" s="36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 t="s">
        <v>308</v>
      </c>
      <c r="AH1187" s="37"/>
      <c r="AI1187" s="37"/>
      <c r="AJ1187" s="37"/>
      <c r="AK1187" s="37"/>
      <c r="AL1187" s="37"/>
      <c r="AM1187" s="37"/>
      <c r="AN1187" s="37"/>
      <c r="AO1187" s="37"/>
      <c r="AP1187" s="37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  <c r="BB1187" s="37"/>
      <c r="BC1187" s="37"/>
      <c r="BD1187" s="37"/>
      <c r="BE1187" s="37"/>
      <c r="BF1187" s="37"/>
      <c r="BG1187" s="37"/>
      <c r="BH1187" s="37"/>
    </row>
    <row r="1188" customFormat="false" ht="12.8" hidden="false" customHeight="false" outlineLevel="0" collapsed="false">
      <c r="A1188" s="38"/>
      <c r="B1188" s="39"/>
      <c r="C1188" s="41" t="s">
        <v>959</v>
      </c>
      <c r="D1188" s="42"/>
      <c r="E1188" s="43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 t="s">
        <v>51</v>
      </c>
      <c r="AH1188" s="37" t="n">
        <v>0</v>
      </c>
      <c r="AI1188" s="37"/>
      <c r="AJ1188" s="37"/>
      <c r="AK1188" s="37"/>
      <c r="AL1188" s="37"/>
      <c r="AM1188" s="37"/>
      <c r="AN1188" s="37"/>
      <c r="AO1188" s="37"/>
      <c r="AP1188" s="37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  <c r="BB1188" s="37"/>
      <c r="BC1188" s="37"/>
      <c r="BD1188" s="37"/>
      <c r="BE1188" s="37"/>
      <c r="BF1188" s="37"/>
      <c r="BG1188" s="37"/>
      <c r="BH1188" s="37"/>
    </row>
    <row r="1189" customFormat="false" ht="12.8" hidden="false" customHeight="false" outlineLevel="0" collapsed="false">
      <c r="A1189" s="38"/>
      <c r="B1189" s="39"/>
      <c r="C1189" s="41" t="s">
        <v>960</v>
      </c>
      <c r="D1189" s="42"/>
      <c r="E1189" s="43" t="n">
        <v>212.289</v>
      </c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 t="s">
        <v>51</v>
      </c>
      <c r="AH1189" s="37" t="n">
        <v>5</v>
      </c>
      <c r="AI1189" s="37"/>
      <c r="AJ1189" s="37"/>
      <c r="AK1189" s="37"/>
      <c r="AL1189" s="37"/>
      <c r="AM1189" s="37"/>
      <c r="AN1189" s="37"/>
      <c r="AO1189" s="37"/>
      <c r="AP1189" s="37"/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  <c r="BE1189" s="37"/>
      <c r="BF1189" s="37"/>
      <c r="BG1189" s="37"/>
      <c r="BH1189" s="37"/>
    </row>
    <row r="1190" customFormat="false" ht="19.4" hidden="false" customHeight="false" outlineLevel="0" collapsed="false">
      <c r="A1190" s="28" t="n">
        <v>166</v>
      </c>
      <c r="B1190" s="29" t="s">
        <v>961</v>
      </c>
      <c r="C1190" s="30" t="s">
        <v>962</v>
      </c>
      <c r="D1190" s="31" t="s">
        <v>57</v>
      </c>
      <c r="E1190" s="32" t="n">
        <v>25.72848</v>
      </c>
      <c r="F1190" s="33"/>
      <c r="G1190" s="34" t="n">
        <f aca="false">ROUND(E1190*F1190,2)</f>
        <v>0</v>
      </c>
      <c r="H1190" s="33"/>
      <c r="I1190" s="34" t="n">
        <f aca="false">ROUND(E1190*H1190,2)</f>
        <v>0</v>
      </c>
      <c r="J1190" s="33"/>
      <c r="K1190" s="34" t="n">
        <f aca="false">ROUND(E1190*J1190,2)</f>
        <v>0</v>
      </c>
      <c r="L1190" s="34" t="n">
        <v>21</v>
      </c>
      <c r="M1190" s="34" t="n">
        <f aca="false">G1190*(1+L1190/100)</f>
        <v>0</v>
      </c>
      <c r="N1190" s="34" t="n">
        <v>0.02</v>
      </c>
      <c r="O1190" s="34" t="n">
        <f aca="false">ROUND(E1190*N1190,2)</f>
        <v>0.51</v>
      </c>
      <c r="P1190" s="34" t="n">
        <v>0</v>
      </c>
      <c r="Q1190" s="34" t="n">
        <f aca="false">ROUND(E1190*P1190,2)</f>
        <v>0</v>
      </c>
      <c r="R1190" s="34" t="s">
        <v>307</v>
      </c>
      <c r="S1190" s="34" t="s">
        <v>45</v>
      </c>
      <c r="T1190" s="35" t="s">
        <v>46</v>
      </c>
      <c r="U1190" s="36" t="n">
        <v>0</v>
      </c>
      <c r="V1190" s="36" t="n">
        <f aca="false">ROUND(E1190*U1190,2)</f>
        <v>0</v>
      </c>
      <c r="W1190" s="36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 t="s">
        <v>308</v>
      </c>
      <c r="AH1190" s="37"/>
      <c r="AI1190" s="37"/>
      <c r="AJ1190" s="37"/>
      <c r="AK1190" s="37"/>
      <c r="AL1190" s="37"/>
      <c r="AM1190" s="37"/>
      <c r="AN1190" s="37"/>
      <c r="AO1190" s="37"/>
      <c r="AP1190" s="37"/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  <c r="BB1190" s="37"/>
      <c r="BC1190" s="37"/>
      <c r="BD1190" s="37"/>
      <c r="BE1190" s="37"/>
      <c r="BF1190" s="37"/>
      <c r="BG1190" s="37"/>
      <c r="BH1190" s="37"/>
    </row>
    <row r="1191" customFormat="false" ht="12.8" hidden="false" customHeight="false" outlineLevel="0" collapsed="false">
      <c r="A1191" s="38"/>
      <c r="B1191" s="39"/>
      <c r="C1191" s="41" t="s">
        <v>364</v>
      </c>
      <c r="D1191" s="42"/>
      <c r="E1191" s="43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 t="s">
        <v>51</v>
      </c>
      <c r="AH1191" s="37" t="n">
        <v>0</v>
      </c>
      <c r="AI1191" s="37"/>
      <c r="AJ1191" s="37"/>
      <c r="AK1191" s="37"/>
      <c r="AL1191" s="37"/>
      <c r="AM1191" s="37"/>
      <c r="AN1191" s="37"/>
      <c r="AO1191" s="37"/>
      <c r="AP1191" s="37"/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  <c r="BE1191" s="37"/>
      <c r="BF1191" s="37"/>
      <c r="BG1191" s="37"/>
      <c r="BH1191" s="37"/>
    </row>
    <row r="1192" customFormat="false" ht="12.8" hidden="false" customHeight="false" outlineLevel="0" collapsed="false">
      <c r="A1192" s="38"/>
      <c r="B1192" s="39"/>
      <c r="C1192" s="41" t="s">
        <v>963</v>
      </c>
      <c r="D1192" s="42"/>
      <c r="E1192" s="43" t="n">
        <v>1.932</v>
      </c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 t="s">
        <v>51</v>
      </c>
      <c r="AH1192" s="37" t="n">
        <v>0</v>
      </c>
      <c r="AI1192" s="37"/>
      <c r="AJ1192" s="37"/>
      <c r="AK1192" s="37"/>
      <c r="AL1192" s="37"/>
      <c r="AM1192" s="37"/>
      <c r="AN1192" s="37"/>
      <c r="AO1192" s="37"/>
      <c r="AP1192" s="37"/>
      <c r="AQ1192" s="37"/>
      <c r="AR1192" s="37"/>
      <c r="AS1192" s="37"/>
      <c r="AT1192" s="37"/>
      <c r="AU1192" s="37"/>
      <c r="AV1192" s="37"/>
      <c r="AW1192" s="37"/>
      <c r="AX1192" s="37"/>
      <c r="AY1192" s="37"/>
      <c r="AZ1192" s="37"/>
      <c r="BA1192" s="37"/>
      <c r="BB1192" s="37"/>
      <c r="BC1192" s="37"/>
      <c r="BD1192" s="37"/>
      <c r="BE1192" s="37"/>
      <c r="BF1192" s="37"/>
      <c r="BG1192" s="37"/>
      <c r="BH1192" s="37"/>
    </row>
    <row r="1193" customFormat="false" ht="12.8" hidden="false" customHeight="false" outlineLevel="0" collapsed="false">
      <c r="A1193" s="38"/>
      <c r="B1193" s="39"/>
      <c r="C1193" s="41" t="s">
        <v>964</v>
      </c>
      <c r="D1193" s="42"/>
      <c r="E1193" s="43" t="n">
        <v>0.18</v>
      </c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 t="s">
        <v>51</v>
      </c>
      <c r="AH1193" s="37" t="n">
        <v>0</v>
      </c>
      <c r="AI1193" s="37"/>
      <c r="AJ1193" s="37"/>
      <c r="AK1193" s="37"/>
      <c r="AL1193" s="37"/>
      <c r="AM1193" s="37"/>
      <c r="AN1193" s="37"/>
      <c r="AO1193" s="37"/>
      <c r="AP1193" s="37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  <c r="BE1193" s="37"/>
      <c r="BF1193" s="37"/>
      <c r="BG1193" s="37"/>
      <c r="BH1193" s="37"/>
    </row>
    <row r="1194" customFormat="false" ht="12.8" hidden="false" customHeight="false" outlineLevel="0" collapsed="false">
      <c r="A1194" s="38"/>
      <c r="B1194" s="39"/>
      <c r="C1194" s="41" t="s">
        <v>965</v>
      </c>
      <c r="D1194" s="42"/>
      <c r="E1194" s="43" t="n">
        <v>0.24</v>
      </c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 t="s">
        <v>51</v>
      </c>
      <c r="AH1194" s="37" t="n">
        <v>0</v>
      </c>
      <c r="AI1194" s="37"/>
      <c r="AJ1194" s="37"/>
      <c r="AK1194" s="37"/>
      <c r="AL1194" s="37"/>
      <c r="AM1194" s="37"/>
      <c r="AN1194" s="37"/>
      <c r="AO1194" s="37"/>
      <c r="AP1194" s="37"/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  <c r="BE1194" s="37"/>
      <c r="BF1194" s="37"/>
      <c r="BG1194" s="37"/>
      <c r="BH1194" s="37"/>
    </row>
    <row r="1195" customFormat="false" ht="12.8" hidden="false" customHeight="false" outlineLevel="0" collapsed="false">
      <c r="A1195" s="38"/>
      <c r="B1195" s="39"/>
      <c r="C1195" s="41" t="s">
        <v>966</v>
      </c>
      <c r="D1195" s="42"/>
      <c r="E1195" s="43" t="n">
        <v>3.576</v>
      </c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 t="s">
        <v>51</v>
      </c>
      <c r="AH1195" s="37" t="n">
        <v>0</v>
      </c>
      <c r="AI1195" s="37"/>
      <c r="AJ1195" s="37"/>
      <c r="AK1195" s="37"/>
      <c r="AL1195" s="37"/>
      <c r="AM1195" s="37"/>
      <c r="AN1195" s="37"/>
      <c r="AO1195" s="37"/>
      <c r="AP1195" s="37"/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  <c r="BE1195" s="37"/>
      <c r="BF1195" s="37"/>
      <c r="BG1195" s="37"/>
      <c r="BH1195" s="37"/>
    </row>
    <row r="1196" customFormat="false" ht="12.8" hidden="false" customHeight="false" outlineLevel="0" collapsed="false">
      <c r="A1196" s="38"/>
      <c r="B1196" s="39"/>
      <c r="C1196" s="41" t="s">
        <v>967</v>
      </c>
      <c r="D1196" s="42"/>
      <c r="E1196" s="43" t="n">
        <v>0.228</v>
      </c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 t="s">
        <v>51</v>
      </c>
      <c r="AH1196" s="37" t="n">
        <v>0</v>
      </c>
      <c r="AI1196" s="37"/>
      <c r="AJ1196" s="37"/>
      <c r="AK1196" s="37"/>
      <c r="AL1196" s="37"/>
      <c r="AM1196" s="37"/>
      <c r="AN1196" s="37"/>
      <c r="AO1196" s="37"/>
      <c r="AP1196" s="37"/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  <c r="BE1196" s="37"/>
      <c r="BF1196" s="37"/>
      <c r="BG1196" s="37"/>
      <c r="BH1196" s="37"/>
    </row>
    <row r="1197" customFormat="false" ht="12.8" hidden="false" customHeight="false" outlineLevel="0" collapsed="false">
      <c r="A1197" s="38"/>
      <c r="B1197" s="39"/>
      <c r="C1197" s="41" t="s">
        <v>968</v>
      </c>
      <c r="D1197" s="42"/>
      <c r="E1197" s="43" t="n">
        <v>0.78</v>
      </c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 t="s">
        <v>51</v>
      </c>
      <c r="AH1197" s="37" t="n">
        <v>0</v>
      </c>
      <c r="AI1197" s="37"/>
      <c r="AJ1197" s="37"/>
      <c r="AK1197" s="37"/>
      <c r="AL1197" s="37"/>
      <c r="AM1197" s="37"/>
      <c r="AN1197" s="37"/>
      <c r="AO1197" s="37"/>
      <c r="AP1197" s="37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  <c r="BE1197" s="37"/>
      <c r="BF1197" s="37"/>
      <c r="BG1197" s="37"/>
      <c r="BH1197" s="37"/>
    </row>
    <row r="1198" customFormat="false" ht="12.8" hidden="false" customHeight="false" outlineLevel="0" collapsed="false">
      <c r="A1198" s="38"/>
      <c r="B1198" s="39"/>
      <c r="C1198" s="41" t="s">
        <v>969</v>
      </c>
      <c r="D1198" s="42"/>
      <c r="E1198" s="43" t="n">
        <v>0.48</v>
      </c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 t="s">
        <v>51</v>
      </c>
      <c r="AH1198" s="37" t="n">
        <v>0</v>
      </c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</row>
    <row r="1199" customFormat="false" ht="12.8" hidden="false" customHeight="false" outlineLevel="0" collapsed="false">
      <c r="A1199" s="38"/>
      <c r="B1199" s="39"/>
      <c r="C1199" s="41" t="s">
        <v>970</v>
      </c>
      <c r="D1199" s="42"/>
      <c r="E1199" s="43" t="n">
        <v>0.84</v>
      </c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 t="s">
        <v>51</v>
      </c>
      <c r="AH1199" s="37" t="n">
        <v>0</v>
      </c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</row>
    <row r="1200" customFormat="false" ht="12.8" hidden="false" customHeight="false" outlineLevel="0" collapsed="false">
      <c r="A1200" s="38"/>
      <c r="B1200" s="39"/>
      <c r="C1200" s="41" t="s">
        <v>971</v>
      </c>
      <c r="D1200" s="42"/>
      <c r="E1200" s="43" t="n">
        <v>0.396</v>
      </c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 t="s">
        <v>51</v>
      </c>
      <c r="AH1200" s="37" t="n">
        <v>0</v>
      </c>
      <c r="AI1200" s="37"/>
      <c r="AJ1200" s="37"/>
      <c r="AK1200" s="37"/>
      <c r="AL1200" s="37"/>
      <c r="AM1200" s="37"/>
      <c r="AN1200" s="37"/>
      <c r="AO1200" s="37"/>
      <c r="AP1200" s="37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  <c r="BE1200" s="37"/>
      <c r="BF1200" s="37"/>
      <c r="BG1200" s="37"/>
      <c r="BH1200" s="37"/>
    </row>
    <row r="1201" customFormat="false" ht="12.8" hidden="false" customHeight="false" outlineLevel="0" collapsed="false">
      <c r="A1201" s="38"/>
      <c r="B1201" s="39"/>
      <c r="C1201" s="41" t="s">
        <v>972</v>
      </c>
      <c r="D1201" s="42"/>
      <c r="E1201" s="43" t="n">
        <v>1.056</v>
      </c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 t="s">
        <v>51</v>
      </c>
      <c r="AH1201" s="37" t="n">
        <v>0</v>
      </c>
      <c r="AI1201" s="37"/>
      <c r="AJ1201" s="37"/>
      <c r="AK1201" s="37"/>
      <c r="AL1201" s="37"/>
      <c r="AM1201" s="37"/>
      <c r="AN1201" s="37"/>
      <c r="AO1201" s="37"/>
      <c r="AP1201" s="37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  <c r="BE1201" s="37"/>
      <c r="BF1201" s="37"/>
      <c r="BG1201" s="37"/>
      <c r="BH1201" s="37"/>
    </row>
    <row r="1202" customFormat="false" ht="12.8" hidden="false" customHeight="false" outlineLevel="0" collapsed="false">
      <c r="A1202" s="38"/>
      <c r="B1202" s="39"/>
      <c r="C1202" s="41" t="s">
        <v>973</v>
      </c>
      <c r="D1202" s="42"/>
      <c r="E1202" s="43" t="n">
        <v>0.78</v>
      </c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 t="s">
        <v>51</v>
      </c>
      <c r="AH1202" s="37" t="n">
        <v>0</v>
      </c>
      <c r="AI1202" s="37"/>
      <c r="AJ1202" s="37"/>
      <c r="AK1202" s="37"/>
      <c r="AL1202" s="37"/>
      <c r="AM1202" s="37"/>
      <c r="AN1202" s="37"/>
      <c r="AO1202" s="37"/>
      <c r="AP1202" s="37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  <c r="BE1202" s="37"/>
      <c r="BF1202" s="37"/>
      <c r="BG1202" s="37"/>
      <c r="BH1202" s="37"/>
    </row>
    <row r="1203" customFormat="false" ht="12.8" hidden="false" customHeight="false" outlineLevel="0" collapsed="false">
      <c r="A1203" s="38"/>
      <c r="B1203" s="39"/>
      <c r="C1203" s="41" t="s">
        <v>974</v>
      </c>
      <c r="D1203" s="42"/>
      <c r="E1203" s="43" t="n">
        <v>5.196</v>
      </c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 t="s">
        <v>51</v>
      </c>
      <c r="AH1203" s="37" t="n">
        <v>0</v>
      </c>
      <c r="AI1203" s="37"/>
      <c r="AJ1203" s="37"/>
      <c r="AK1203" s="37"/>
      <c r="AL1203" s="37"/>
      <c r="AM1203" s="37"/>
      <c r="AN1203" s="37"/>
      <c r="AO1203" s="37"/>
      <c r="AP1203" s="37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  <c r="BE1203" s="37"/>
      <c r="BF1203" s="37"/>
      <c r="BG1203" s="37"/>
      <c r="BH1203" s="37"/>
    </row>
    <row r="1204" customFormat="false" ht="12.8" hidden="false" customHeight="false" outlineLevel="0" collapsed="false">
      <c r="A1204" s="38"/>
      <c r="B1204" s="39"/>
      <c r="C1204" s="41" t="s">
        <v>975</v>
      </c>
      <c r="D1204" s="42"/>
      <c r="E1204" s="43" t="n">
        <v>7.2</v>
      </c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 t="s">
        <v>51</v>
      </c>
      <c r="AH1204" s="37" t="n">
        <v>0</v>
      </c>
      <c r="AI1204" s="37"/>
      <c r="AJ1204" s="37"/>
      <c r="AK1204" s="37"/>
      <c r="AL1204" s="37"/>
      <c r="AM1204" s="37"/>
      <c r="AN1204" s="37"/>
      <c r="AO1204" s="37"/>
      <c r="AP1204" s="37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  <c r="BB1204" s="37"/>
      <c r="BC1204" s="37"/>
      <c r="BD1204" s="37"/>
      <c r="BE1204" s="37"/>
      <c r="BF1204" s="37"/>
      <c r="BG1204" s="37"/>
      <c r="BH1204" s="37"/>
    </row>
    <row r="1205" customFormat="false" ht="12.8" hidden="false" customHeight="false" outlineLevel="0" collapsed="false">
      <c r="A1205" s="38"/>
      <c r="B1205" s="39"/>
      <c r="C1205" s="41" t="s">
        <v>976</v>
      </c>
      <c r="D1205" s="42"/>
      <c r="E1205" s="43" t="n">
        <v>1.38</v>
      </c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 t="s">
        <v>51</v>
      </c>
      <c r="AH1205" s="37" t="n">
        <v>0</v>
      </c>
      <c r="AI1205" s="37"/>
      <c r="AJ1205" s="37"/>
      <c r="AK1205" s="37"/>
      <c r="AL1205" s="37"/>
      <c r="AM1205" s="37"/>
      <c r="AN1205" s="37"/>
      <c r="AO1205" s="37"/>
      <c r="AP1205" s="37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  <c r="BB1205" s="37"/>
      <c r="BC1205" s="37"/>
      <c r="BD1205" s="37"/>
      <c r="BE1205" s="37"/>
      <c r="BF1205" s="37"/>
      <c r="BG1205" s="37"/>
      <c r="BH1205" s="37"/>
    </row>
    <row r="1206" customFormat="false" ht="12.8" hidden="false" customHeight="false" outlineLevel="0" collapsed="false">
      <c r="A1206" s="38"/>
      <c r="B1206" s="39"/>
      <c r="C1206" s="41" t="s">
        <v>977</v>
      </c>
      <c r="D1206" s="42"/>
      <c r="E1206" s="43" t="n">
        <v>0.432</v>
      </c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 t="s">
        <v>51</v>
      </c>
      <c r="AH1206" s="37" t="n">
        <v>0</v>
      </c>
      <c r="AI1206" s="37"/>
      <c r="AJ1206" s="37"/>
      <c r="AK1206" s="37"/>
      <c r="AL1206" s="37"/>
      <c r="AM1206" s="37"/>
      <c r="AN1206" s="37"/>
      <c r="AO1206" s="37"/>
      <c r="AP1206" s="37"/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  <c r="BE1206" s="37"/>
      <c r="BF1206" s="37"/>
      <c r="BG1206" s="37"/>
      <c r="BH1206" s="37"/>
    </row>
    <row r="1207" customFormat="false" ht="12.8" hidden="false" customHeight="false" outlineLevel="0" collapsed="false">
      <c r="A1207" s="38"/>
      <c r="B1207" s="39"/>
      <c r="C1207" s="41" t="s">
        <v>978</v>
      </c>
      <c r="D1207" s="42"/>
      <c r="E1207" s="43" t="n">
        <v>0.348</v>
      </c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 t="s">
        <v>51</v>
      </c>
      <c r="AH1207" s="37" t="n">
        <v>0</v>
      </c>
      <c r="AI1207" s="37"/>
      <c r="AJ1207" s="37"/>
      <c r="AK1207" s="37"/>
      <c r="AL1207" s="37"/>
      <c r="AM1207" s="37"/>
      <c r="AN1207" s="37"/>
      <c r="AO1207" s="37"/>
      <c r="AP1207" s="37"/>
      <c r="AQ1207" s="37"/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  <c r="BE1207" s="37"/>
      <c r="BF1207" s="37"/>
      <c r="BG1207" s="37"/>
      <c r="BH1207" s="37"/>
    </row>
    <row r="1208" customFormat="false" ht="12.8" hidden="false" customHeight="false" outlineLevel="0" collapsed="false">
      <c r="A1208" s="38"/>
      <c r="B1208" s="39"/>
      <c r="C1208" s="41" t="s">
        <v>979</v>
      </c>
      <c r="D1208" s="42"/>
      <c r="E1208" s="43" t="n">
        <v>0.18</v>
      </c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 t="s">
        <v>51</v>
      </c>
      <c r="AH1208" s="37" t="n">
        <v>0</v>
      </c>
      <c r="AI1208" s="37"/>
      <c r="AJ1208" s="37"/>
      <c r="AK1208" s="37"/>
      <c r="AL1208" s="37"/>
      <c r="AM1208" s="37"/>
      <c r="AN1208" s="37"/>
      <c r="AO1208" s="37"/>
      <c r="AP1208" s="37"/>
      <c r="AQ1208" s="37"/>
      <c r="AR1208" s="37"/>
      <c r="AS1208" s="37"/>
      <c r="AT1208" s="37"/>
      <c r="AU1208" s="37"/>
      <c r="AV1208" s="37"/>
      <c r="AW1208" s="37"/>
      <c r="AX1208" s="37"/>
      <c r="AY1208" s="37"/>
      <c r="AZ1208" s="37"/>
      <c r="BA1208" s="37"/>
      <c r="BB1208" s="37"/>
      <c r="BC1208" s="37"/>
      <c r="BD1208" s="37"/>
      <c r="BE1208" s="37"/>
      <c r="BF1208" s="37"/>
      <c r="BG1208" s="37"/>
      <c r="BH1208" s="37"/>
    </row>
    <row r="1209" customFormat="false" ht="12.8" hidden="false" customHeight="false" outlineLevel="0" collapsed="false">
      <c r="A1209" s="38"/>
      <c r="B1209" s="39"/>
      <c r="C1209" s="55" t="s">
        <v>980</v>
      </c>
      <c r="D1209" s="56"/>
      <c r="E1209" s="57" t="n">
        <v>0.50448</v>
      </c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 t="s">
        <v>51</v>
      </c>
      <c r="AH1209" s="37" t="n">
        <v>4</v>
      </c>
      <c r="AI1209" s="37"/>
      <c r="AJ1209" s="37"/>
      <c r="AK1209" s="37"/>
      <c r="AL1209" s="37"/>
      <c r="AM1209" s="37"/>
      <c r="AN1209" s="37"/>
      <c r="AO1209" s="37"/>
      <c r="AP1209" s="37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  <c r="BB1209" s="37"/>
      <c r="BC1209" s="37"/>
      <c r="BD1209" s="37"/>
      <c r="BE1209" s="37"/>
      <c r="BF1209" s="37"/>
      <c r="BG1209" s="37"/>
      <c r="BH1209" s="37"/>
    </row>
    <row r="1210" customFormat="false" ht="19.4" hidden="false" customHeight="false" outlineLevel="0" collapsed="false">
      <c r="A1210" s="28" t="n">
        <v>167</v>
      </c>
      <c r="B1210" s="29" t="s">
        <v>981</v>
      </c>
      <c r="C1210" s="30" t="s">
        <v>982</v>
      </c>
      <c r="D1210" s="31" t="s">
        <v>57</v>
      </c>
      <c r="E1210" s="32" t="n">
        <v>6.02898</v>
      </c>
      <c r="F1210" s="33"/>
      <c r="G1210" s="34" t="n">
        <f aca="false">ROUND(E1210*F1210,2)</f>
        <v>0</v>
      </c>
      <c r="H1210" s="33"/>
      <c r="I1210" s="34" t="n">
        <f aca="false">ROUND(E1210*H1210,2)</f>
        <v>0</v>
      </c>
      <c r="J1210" s="33"/>
      <c r="K1210" s="34" t="n">
        <f aca="false">ROUND(E1210*J1210,2)</f>
        <v>0</v>
      </c>
      <c r="L1210" s="34" t="n">
        <v>21</v>
      </c>
      <c r="M1210" s="34" t="n">
        <f aca="false">G1210*(1+L1210/100)</f>
        <v>0</v>
      </c>
      <c r="N1210" s="34" t="n">
        <v>0.015</v>
      </c>
      <c r="O1210" s="34" t="n">
        <f aca="false">ROUND(E1210*N1210,2)</f>
        <v>0.09</v>
      </c>
      <c r="P1210" s="34" t="n">
        <v>0</v>
      </c>
      <c r="Q1210" s="34" t="n">
        <f aca="false">ROUND(E1210*P1210,2)</f>
        <v>0</v>
      </c>
      <c r="R1210" s="34" t="s">
        <v>307</v>
      </c>
      <c r="S1210" s="34" t="s">
        <v>45</v>
      </c>
      <c r="T1210" s="35" t="s">
        <v>46</v>
      </c>
      <c r="U1210" s="36" t="n">
        <v>0</v>
      </c>
      <c r="V1210" s="36" t="n">
        <f aca="false">ROUND(E1210*U1210,2)</f>
        <v>0</v>
      </c>
      <c r="W1210" s="36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 t="s">
        <v>308</v>
      </c>
      <c r="AH1210" s="37"/>
      <c r="AI1210" s="37"/>
      <c r="AJ1210" s="37"/>
      <c r="AK1210" s="37"/>
      <c r="AL1210" s="37"/>
      <c r="AM1210" s="37"/>
      <c r="AN1210" s="37"/>
      <c r="AO1210" s="37"/>
      <c r="AP1210" s="37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  <c r="BB1210" s="37"/>
      <c r="BC1210" s="37"/>
      <c r="BD1210" s="37"/>
      <c r="BE1210" s="37"/>
      <c r="BF1210" s="37"/>
      <c r="BG1210" s="37"/>
      <c r="BH1210" s="37"/>
    </row>
    <row r="1211" customFormat="false" ht="12.8" hidden="false" customHeight="false" outlineLevel="0" collapsed="false">
      <c r="A1211" s="38"/>
      <c r="B1211" s="39"/>
      <c r="C1211" s="41" t="s">
        <v>983</v>
      </c>
      <c r="D1211" s="42"/>
      <c r="E1211" s="43" t="n">
        <v>2.142</v>
      </c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 t="s">
        <v>51</v>
      </c>
      <c r="AH1211" s="37" t="n">
        <v>0</v>
      </c>
      <c r="AI1211" s="37"/>
      <c r="AJ1211" s="37"/>
      <c r="AK1211" s="37"/>
      <c r="AL1211" s="37"/>
      <c r="AM1211" s="37"/>
      <c r="AN1211" s="37"/>
      <c r="AO1211" s="37"/>
      <c r="AP1211" s="37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  <c r="BE1211" s="37"/>
      <c r="BF1211" s="37"/>
      <c r="BG1211" s="37"/>
      <c r="BH1211" s="37"/>
    </row>
    <row r="1212" customFormat="false" ht="12.8" hidden="false" customHeight="false" outlineLevel="0" collapsed="false">
      <c r="A1212" s="38"/>
      <c r="B1212" s="39"/>
      <c r="C1212" s="41" t="s">
        <v>984</v>
      </c>
      <c r="D1212" s="42"/>
      <c r="E1212" s="43" t="n">
        <v>3.76877</v>
      </c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 t="s">
        <v>51</v>
      </c>
      <c r="AH1212" s="37" t="n">
        <v>0</v>
      </c>
      <c r="AI1212" s="37"/>
      <c r="AJ1212" s="37"/>
      <c r="AK1212" s="37"/>
      <c r="AL1212" s="37"/>
      <c r="AM1212" s="37"/>
      <c r="AN1212" s="37"/>
      <c r="AO1212" s="37"/>
      <c r="AP1212" s="37"/>
      <c r="AQ1212" s="37"/>
      <c r="AR1212" s="37"/>
      <c r="AS1212" s="37"/>
      <c r="AT1212" s="37"/>
      <c r="AU1212" s="37"/>
      <c r="AV1212" s="37"/>
      <c r="AW1212" s="37"/>
      <c r="AX1212" s="37"/>
      <c r="AY1212" s="37"/>
      <c r="AZ1212" s="37"/>
      <c r="BA1212" s="37"/>
      <c r="BB1212" s="37"/>
      <c r="BC1212" s="37"/>
      <c r="BD1212" s="37"/>
      <c r="BE1212" s="37"/>
      <c r="BF1212" s="37"/>
      <c r="BG1212" s="37"/>
      <c r="BH1212" s="37"/>
    </row>
    <row r="1213" customFormat="false" ht="12.8" hidden="false" customHeight="false" outlineLevel="0" collapsed="false">
      <c r="A1213" s="38"/>
      <c r="B1213" s="39"/>
      <c r="C1213" s="55" t="s">
        <v>980</v>
      </c>
      <c r="D1213" s="56"/>
      <c r="E1213" s="57" t="n">
        <v>0.11822</v>
      </c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 t="s">
        <v>51</v>
      </c>
      <c r="AH1213" s="37" t="n">
        <v>4</v>
      </c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</row>
    <row r="1214" customFormat="false" ht="12.8" hidden="false" customHeight="false" outlineLevel="0" collapsed="false">
      <c r="A1214" s="28" t="n">
        <v>168</v>
      </c>
      <c r="B1214" s="29" t="s">
        <v>985</v>
      </c>
      <c r="C1214" s="30" t="s">
        <v>986</v>
      </c>
      <c r="D1214" s="31" t="s">
        <v>57</v>
      </c>
      <c r="E1214" s="32" t="n">
        <v>8.8079</v>
      </c>
      <c r="F1214" s="33"/>
      <c r="G1214" s="34" t="n">
        <f aca="false">ROUND(E1214*F1214,2)</f>
        <v>0</v>
      </c>
      <c r="H1214" s="33"/>
      <c r="I1214" s="34" t="n">
        <f aca="false">ROUND(E1214*H1214,2)</f>
        <v>0</v>
      </c>
      <c r="J1214" s="33"/>
      <c r="K1214" s="34" t="n">
        <f aca="false">ROUND(E1214*J1214,2)</f>
        <v>0</v>
      </c>
      <c r="L1214" s="34" t="n">
        <v>21</v>
      </c>
      <c r="M1214" s="34" t="n">
        <f aca="false">G1214*(1+L1214/100)</f>
        <v>0</v>
      </c>
      <c r="N1214" s="34" t="n">
        <v>0.03</v>
      </c>
      <c r="O1214" s="34" t="n">
        <f aca="false">ROUND(E1214*N1214,2)</f>
        <v>0.26</v>
      </c>
      <c r="P1214" s="34" t="n">
        <v>0</v>
      </c>
      <c r="Q1214" s="34" t="n">
        <f aca="false">ROUND(E1214*P1214,2)</f>
        <v>0</v>
      </c>
      <c r="R1214" s="34" t="s">
        <v>307</v>
      </c>
      <c r="S1214" s="34" t="s">
        <v>45</v>
      </c>
      <c r="T1214" s="35" t="s">
        <v>46</v>
      </c>
      <c r="U1214" s="36" t="n">
        <v>0</v>
      </c>
      <c r="V1214" s="36" t="n">
        <f aca="false">ROUND(E1214*U1214,2)</f>
        <v>0</v>
      </c>
      <c r="W1214" s="36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 t="s">
        <v>308</v>
      </c>
      <c r="AH1214" s="37"/>
      <c r="AI1214" s="37"/>
      <c r="AJ1214" s="37"/>
      <c r="AK1214" s="37"/>
      <c r="AL1214" s="37"/>
      <c r="AM1214" s="37"/>
      <c r="AN1214" s="37"/>
      <c r="AO1214" s="37"/>
      <c r="AP1214" s="37"/>
      <c r="AQ1214" s="37"/>
      <c r="AR1214" s="37"/>
      <c r="AS1214" s="37"/>
      <c r="AT1214" s="37"/>
      <c r="AU1214" s="37"/>
      <c r="AV1214" s="37"/>
      <c r="AW1214" s="37"/>
      <c r="AX1214" s="37"/>
      <c r="AY1214" s="37"/>
      <c r="AZ1214" s="37"/>
      <c r="BA1214" s="37"/>
      <c r="BB1214" s="37"/>
      <c r="BC1214" s="37"/>
      <c r="BD1214" s="37"/>
      <c r="BE1214" s="37"/>
      <c r="BF1214" s="37"/>
      <c r="BG1214" s="37"/>
      <c r="BH1214" s="37"/>
    </row>
    <row r="1215" customFormat="false" ht="12.8" hidden="false" customHeight="false" outlineLevel="0" collapsed="false">
      <c r="A1215" s="38"/>
      <c r="B1215" s="39"/>
      <c r="C1215" s="41" t="s">
        <v>987</v>
      </c>
      <c r="D1215" s="42"/>
      <c r="E1215" s="43" t="n">
        <v>4.0992</v>
      </c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 t="s">
        <v>51</v>
      </c>
      <c r="AH1215" s="37" t="n">
        <v>0</v>
      </c>
      <c r="AI1215" s="37"/>
      <c r="AJ1215" s="37"/>
      <c r="AK1215" s="37"/>
      <c r="AL1215" s="37"/>
      <c r="AM1215" s="37"/>
      <c r="AN1215" s="37"/>
      <c r="AO1215" s="37"/>
      <c r="AP1215" s="37"/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</row>
    <row r="1216" customFormat="false" ht="12.8" hidden="false" customHeight="false" outlineLevel="0" collapsed="false">
      <c r="A1216" s="38"/>
      <c r="B1216" s="39"/>
      <c r="C1216" s="41" t="s">
        <v>988</v>
      </c>
      <c r="D1216" s="42"/>
      <c r="E1216" s="43" t="n">
        <v>4.536</v>
      </c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 t="s">
        <v>51</v>
      </c>
      <c r="AH1216" s="37" t="n">
        <v>0</v>
      </c>
      <c r="AI1216" s="37"/>
      <c r="AJ1216" s="37"/>
      <c r="AK1216" s="37"/>
      <c r="AL1216" s="37"/>
      <c r="AM1216" s="37"/>
      <c r="AN1216" s="37"/>
      <c r="AO1216" s="37"/>
      <c r="AP1216" s="37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</row>
    <row r="1217" customFormat="false" ht="12.8" hidden="false" customHeight="false" outlineLevel="0" collapsed="false">
      <c r="A1217" s="38"/>
      <c r="B1217" s="39"/>
      <c r="C1217" s="55" t="s">
        <v>980</v>
      </c>
      <c r="D1217" s="56"/>
      <c r="E1217" s="57" t="n">
        <v>0.1727</v>
      </c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 t="s">
        <v>51</v>
      </c>
      <c r="AH1217" s="37" t="n">
        <v>4</v>
      </c>
      <c r="AI1217" s="37"/>
      <c r="AJ1217" s="37"/>
      <c r="AK1217" s="37"/>
      <c r="AL1217" s="37"/>
      <c r="AM1217" s="37"/>
      <c r="AN1217" s="37"/>
      <c r="AO1217" s="37"/>
      <c r="AP1217" s="37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  <c r="BE1217" s="37"/>
      <c r="BF1217" s="37"/>
      <c r="BG1217" s="37"/>
      <c r="BH1217" s="37"/>
    </row>
    <row r="1218" customFormat="false" ht="28.35" hidden="false" customHeight="false" outlineLevel="0" collapsed="false">
      <c r="A1218" s="28" t="n">
        <v>169</v>
      </c>
      <c r="B1218" s="29" t="s">
        <v>989</v>
      </c>
      <c r="C1218" s="30" t="s">
        <v>990</v>
      </c>
      <c r="D1218" s="31" t="s">
        <v>145</v>
      </c>
      <c r="E1218" s="32" t="n">
        <v>150</v>
      </c>
      <c r="F1218" s="33"/>
      <c r="G1218" s="34" t="n">
        <f aca="false">ROUND(E1218*F1218,2)</f>
        <v>0</v>
      </c>
      <c r="H1218" s="33"/>
      <c r="I1218" s="34" t="n">
        <f aca="false">ROUND(E1218*H1218,2)</f>
        <v>0</v>
      </c>
      <c r="J1218" s="33"/>
      <c r="K1218" s="34" t="n">
        <f aca="false">ROUND(E1218*J1218,2)</f>
        <v>0</v>
      </c>
      <c r="L1218" s="34" t="n">
        <v>21</v>
      </c>
      <c r="M1218" s="34" t="n">
        <f aca="false">G1218*(1+L1218/100)</f>
        <v>0</v>
      </c>
      <c r="N1218" s="34" t="n">
        <v>0</v>
      </c>
      <c r="O1218" s="34" t="n">
        <f aca="false">ROUND(E1218*N1218,2)</f>
        <v>0</v>
      </c>
      <c r="P1218" s="34" t="n">
        <v>0</v>
      </c>
      <c r="Q1218" s="34" t="n">
        <f aca="false">ROUND(E1218*P1218,2)</f>
        <v>0</v>
      </c>
      <c r="R1218" s="34" t="s">
        <v>307</v>
      </c>
      <c r="S1218" s="34" t="s">
        <v>45</v>
      </c>
      <c r="T1218" s="35" t="s">
        <v>46</v>
      </c>
      <c r="U1218" s="36" t="n">
        <v>0</v>
      </c>
      <c r="V1218" s="36" t="n">
        <f aca="false">ROUND(E1218*U1218,2)</f>
        <v>0</v>
      </c>
      <c r="W1218" s="36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 t="s">
        <v>308</v>
      </c>
      <c r="AH1218" s="37"/>
      <c r="AI1218" s="37"/>
      <c r="AJ1218" s="37"/>
      <c r="AK1218" s="37"/>
      <c r="AL1218" s="37"/>
      <c r="AM1218" s="37"/>
      <c r="AN1218" s="37"/>
      <c r="AO1218" s="37"/>
      <c r="AP1218" s="37"/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  <c r="BE1218" s="37"/>
      <c r="BF1218" s="37"/>
      <c r="BG1218" s="37"/>
      <c r="BH1218" s="37"/>
    </row>
    <row r="1219" customFormat="false" ht="12.8" hidden="false" customHeight="false" outlineLevel="0" collapsed="false">
      <c r="A1219" s="38"/>
      <c r="B1219" s="39"/>
      <c r="C1219" s="41" t="s">
        <v>991</v>
      </c>
      <c r="D1219" s="42"/>
      <c r="E1219" s="43" t="n">
        <v>57.12</v>
      </c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 t="s">
        <v>51</v>
      </c>
      <c r="AH1219" s="37" t="n">
        <v>0</v>
      </c>
      <c r="AI1219" s="37"/>
      <c r="AJ1219" s="37"/>
      <c r="AK1219" s="37"/>
      <c r="AL1219" s="37"/>
      <c r="AM1219" s="37"/>
      <c r="AN1219" s="37"/>
      <c r="AO1219" s="37"/>
      <c r="AP1219" s="37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</row>
    <row r="1220" customFormat="false" ht="12.8" hidden="false" customHeight="false" outlineLevel="0" collapsed="false">
      <c r="A1220" s="38"/>
      <c r="B1220" s="39"/>
      <c r="C1220" s="41" t="s">
        <v>992</v>
      </c>
      <c r="D1220" s="42"/>
      <c r="E1220" s="43" t="n">
        <v>83.7504</v>
      </c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 t="s">
        <v>51</v>
      </c>
      <c r="AH1220" s="37" t="n">
        <v>0</v>
      </c>
      <c r="AI1220" s="37"/>
      <c r="AJ1220" s="37"/>
      <c r="AK1220" s="37"/>
      <c r="AL1220" s="37"/>
      <c r="AM1220" s="37"/>
      <c r="AN1220" s="37"/>
      <c r="AO1220" s="37"/>
      <c r="AP1220" s="37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</row>
    <row r="1221" customFormat="false" ht="12.8" hidden="false" customHeight="false" outlineLevel="0" collapsed="false">
      <c r="A1221" s="38"/>
      <c r="B1221" s="39"/>
      <c r="C1221" s="41" t="s">
        <v>993</v>
      </c>
      <c r="D1221" s="42"/>
      <c r="E1221" s="43" t="n">
        <v>9.1296</v>
      </c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 t="s">
        <v>51</v>
      </c>
      <c r="AH1221" s="37" t="n">
        <v>0</v>
      </c>
      <c r="AI1221" s="37"/>
      <c r="AJ1221" s="37"/>
      <c r="AK1221" s="37"/>
      <c r="AL1221" s="37"/>
      <c r="AM1221" s="37"/>
      <c r="AN1221" s="37"/>
      <c r="AO1221" s="37"/>
      <c r="AP1221" s="37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</row>
    <row r="1222" customFormat="false" ht="19.4" hidden="false" customHeight="false" outlineLevel="0" collapsed="false">
      <c r="A1222" s="28" t="n">
        <v>170</v>
      </c>
      <c r="B1222" s="29" t="s">
        <v>994</v>
      </c>
      <c r="C1222" s="30" t="s">
        <v>995</v>
      </c>
      <c r="D1222" s="31" t="s">
        <v>996</v>
      </c>
      <c r="E1222" s="32" t="n">
        <v>105.6528</v>
      </c>
      <c r="F1222" s="33"/>
      <c r="G1222" s="34" t="n">
        <f aca="false">ROUND(E1222*F1222,2)</f>
        <v>0</v>
      </c>
      <c r="H1222" s="33"/>
      <c r="I1222" s="34" t="n">
        <f aca="false">ROUND(E1222*H1222,2)</f>
        <v>0</v>
      </c>
      <c r="J1222" s="33"/>
      <c r="K1222" s="34" t="n">
        <f aca="false">ROUND(E1222*J1222,2)</f>
        <v>0</v>
      </c>
      <c r="L1222" s="34" t="n">
        <v>21</v>
      </c>
      <c r="M1222" s="34" t="n">
        <f aca="false">G1222*(1+L1222/100)</f>
        <v>0</v>
      </c>
      <c r="N1222" s="34" t="n">
        <v>0.001</v>
      </c>
      <c r="O1222" s="34" t="n">
        <f aca="false">ROUND(E1222*N1222,2)</f>
        <v>0.11</v>
      </c>
      <c r="P1222" s="34" t="n">
        <v>0</v>
      </c>
      <c r="Q1222" s="34" t="n">
        <f aca="false">ROUND(E1222*P1222,2)</f>
        <v>0</v>
      </c>
      <c r="R1222" s="34" t="s">
        <v>307</v>
      </c>
      <c r="S1222" s="34" t="s">
        <v>45</v>
      </c>
      <c r="T1222" s="35" t="s">
        <v>46</v>
      </c>
      <c r="U1222" s="36" t="n">
        <v>0</v>
      </c>
      <c r="V1222" s="36" t="n">
        <f aca="false">ROUND(E1222*U1222,2)</f>
        <v>0</v>
      </c>
      <c r="W1222" s="36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 t="s">
        <v>308</v>
      </c>
      <c r="AH1222" s="37"/>
      <c r="AI1222" s="37"/>
      <c r="AJ1222" s="37"/>
      <c r="AK1222" s="37"/>
      <c r="AL1222" s="37"/>
      <c r="AM1222" s="37"/>
      <c r="AN1222" s="37"/>
      <c r="AO1222" s="37"/>
      <c r="AP1222" s="37"/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  <c r="BE1222" s="37"/>
      <c r="BF1222" s="37"/>
      <c r="BG1222" s="37"/>
      <c r="BH1222" s="37"/>
    </row>
    <row r="1223" customFormat="false" ht="12.8" hidden="false" customHeight="false" outlineLevel="0" collapsed="false">
      <c r="A1223" s="38"/>
      <c r="B1223" s="39"/>
      <c r="C1223" s="41" t="s">
        <v>997</v>
      </c>
      <c r="D1223" s="42"/>
      <c r="E1223" s="43" t="n">
        <v>42.84</v>
      </c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 t="s">
        <v>51</v>
      </c>
      <c r="AH1223" s="37" t="n">
        <v>0</v>
      </c>
      <c r="AI1223" s="37"/>
      <c r="AJ1223" s="37"/>
      <c r="AK1223" s="37"/>
      <c r="AL1223" s="37"/>
      <c r="AM1223" s="37"/>
      <c r="AN1223" s="37"/>
      <c r="AO1223" s="37"/>
      <c r="AP1223" s="37"/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  <c r="BE1223" s="37"/>
      <c r="BF1223" s="37"/>
      <c r="BG1223" s="37"/>
      <c r="BH1223" s="37"/>
    </row>
    <row r="1224" customFormat="false" ht="12.8" hidden="false" customHeight="false" outlineLevel="0" collapsed="false">
      <c r="A1224" s="38"/>
      <c r="B1224" s="39"/>
      <c r="C1224" s="41" t="s">
        <v>998</v>
      </c>
      <c r="D1224" s="42"/>
      <c r="E1224" s="43" t="n">
        <v>62.8128</v>
      </c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 t="s">
        <v>51</v>
      </c>
      <c r="AH1224" s="37" t="n">
        <v>0</v>
      </c>
      <c r="AI1224" s="37"/>
      <c r="AJ1224" s="37"/>
      <c r="AK1224" s="37"/>
      <c r="AL1224" s="37"/>
      <c r="AM1224" s="37"/>
      <c r="AN1224" s="37"/>
      <c r="AO1224" s="37"/>
      <c r="AP1224" s="37"/>
      <c r="AQ1224" s="37"/>
      <c r="AR1224" s="37"/>
      <c r="AS1224" s="37"/>
      <c r="AT1224" s="37"/>
      <c r="AU1224" s="37"/>
      <c r="AV1224" s="37"/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7"/>
      <c r="BH1224" s="37"/>
    </row>
    <row r="1225" customFormat="false" ht="28.35" hidden="false" customHeight="false" outlineLevel="0" collapsed="false">
      <c r="A1225" s="28" t="n">
        <v>171</v>
      </c>
      <c r="B1225" s="29" t="s">
        <v>999</v>
      </c>
      <c r="C1225" s="30" t="s">
        <v>1000</v>
      </c>
      <c r="D1225" s="31" t="s">
        <v>43</v>
      </c>
      <c r="E1225" s="32" t="n">
        <v>1.01235</v>
      </c>
      <c r="F1225" s="33"/>
      <c r="G1225" s="34" t="n">
        <f aca="false">ROUND(E1225*F1225,2)</f>
        <v>0</v>
      </c>
      <c r="H1225" s="33"/>
      <c r="I1225" s="34" t="n">
        <f aca="false">ROUND(E1225*H1225,2)</f>
        <v>0</v>
      </c>
      <c r="J1225" s="33"/>
      <c r="K1225" s="34" t="n">
        <f aca="false">ROUND(E1225*J1225,2)</f>
        <v>0</v>
      </c>
      <c r="L1225" s="34" t="n">
        <v>21</v>
      </c>
      <c r="M1225" s="34" t="n">
        <f aca="false">G1225*(1+L1225/100)</f>
        <v>0</v>
      </c>
      <c r="N1225" s="34" t="n">
        <v>0.005</v>
      </c>
      <c r="O1225" s="34" t="n">
        <f aca="false">ROUND(E1225*N1225,2)</f>
        <v>0.01</v>
      </c>
      <c r="P1225" s="34" t="n">
        <v>0</v>
      </c>
      <c r="Q1225" s="34" t="n">
        <f aca="false">ROUND(E1225*P1225,2)</f>
        <v>0</v>
      </c>
      <c r="R1225" s="34" t="s">
        <v>307</v>
      </c>
      <c r="S1225" s="34" t="s">
        <v>45</v>
      </c>
      <c r="T1225" s="35" t="s">
        <v>46</v>
      </c>
      <c r="U1225" s="36" t="n">
        <v>0</v>
      </c>
      <c r="V1225" s="36" t="n">
        <f aca="false">ROUND(E1225*U1225,2)</f>
        <v>0</v>
      </c>
      <c r="W1225" s="36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 t="s">
        <v>308</v>
      </c>
      <c r="AH1225" s="37"/>
      <c r="AI1225" s="37"/>
      <c r="AJ1225" s="37"/>
      <c r="AK1225" s="37"/>
      <c r="AL1225" s="37"/>
      <c r="AM1225" s="37"/>
      <c r="AN1225" s="37"/>
      <c r="AO1225" s="37"/>
      <c r="AP1225" s="37"/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  <c r="BE1225" s="37"/>
      <c r="BF1225" s="37"/>
      <c r="BG1225" s="37"/>
      <c r="BH1225" s="37"/>
    </row>
    <row r="1226" customFormat="false" ht="12.8" hidden="false" customHeight="false" outlineLevel="0" collapsed="false">
      <c r="A1226" s="38"/>
      <c r="B1226" s="39"/>
      <c r="C1226" s="41" t="s">
        <v>949</v>
      </c>
      <c r="D1226" s="42"/>
      <c r="E1226" s="43" t="n">
        <v>0.7</v>
      </c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 t="s">
        <v>51</v>
      </c>
      <c r="AH1226" s="37" t="n">
        <v>0</v>
      </c>
      <c r="AI1226" s="37"/>
      <c r="AJ1226" s="37"/>
      <c r="AK1226" s="37"/>
      <c r="AL1226" s="37"/>
      <c r="AM1226" s="37"/>
      <c r="AN1226" s="37"/>
      <c r="AO1226" s="37"/>
      <c r="AP1226" s="37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  <c r="BE1226" s="37"/>
      <c r="BF1226" s="37"/>
      <c r="BG1226" s="37"/>
      <c r="BH1226" s="37"/>
    </row>
    <row r="1227" customFormat="false" ht="12.8" hidden="false" customHeight="false" outlineLevel="0" collapsed="false">
      <c r="A1227" s="38"/>
      <c r="B1227" s="39"/>
      <c r="C1227" s="41" t="s">
        <v>950</v>
      </c>
      <c r="D1227" s="42"/>
      <c r="E1227" s="43" t="n">
        <v>0.2925</v>
      </c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 t="s">
        <v>51</v>
      </c>
      <c r="AH1227" s="37" t="n">
        <v>0</v>
      </c>
      <c r="AI1227" s="37"/>
      <c r="AJ1227" s="37"/>
      <c r="AK1227" s="37"/>
      <c r="AL1227" s="37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</row>
    <row r="1228" customFormat="false" ht="12.8" hidden="false" customHeight="false" outlineLevel="0" collapsed="false">
      <c r="A1228" s="38"/>
      <c r="B1228" s="39"/>
      <c r="C1228" s="55" t="s">
        <v>980</v>
      </c>
      <c r="D1228" s="56"/>
      <c r="E1228" s="57" t="n">
        <v>0.01985</v>
      </c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 t="s">
        <v>51</v>
      </c>
      <c r="AH1228" s="37" t="n">
        <v>4</v>
      </c>
      <c r="AI1228" s="37"/>
      <c r="AJ1228" s="37"/>
      <c r="AK1228" s="37"/>
      <c r="AL1228" s="37"/>
      <c r="AM1228" s="37"/>
      <c r="AN1228" s="37"/>
      <c r="AO1228" s="37"/>
      <c r="AP1228" s="37"/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  <c r="BE1228" s="37"/>
      <c r="BF1228" s="37"/>
      <c r="BG1228" s="37"/>
      <c r="BH1228" s="37"/>
    </row>
    <row r="1229" customFormat="false" ht="19.4" hidden="false" customHeight="false" outlineLevel="0" collapsed="false">
      <c r="A1229" s="28" t="n">
        <v>172</v>
      </c>
      <c r="B1229" s="29" t="s">
        <v>1001</v>
      </c>
      <c r="C1229" s="30" t="s">
        <v>1002</v>
      </c>
      <c r="D1229" s="31" t="s">
        <v>43</v>
      </c>
      <c r="E1229" s="32" t="n">
        <v>277.9857</v>
      </c>
      <c r="F1229" s="33"/>
      <c r="G1229" s="34" t="n">
        <f aca="false">ROUND(E1229*F1229,2)</f>
        <v>0</v>
      </c>
      <c r="H1229" s="33"/>
      <c r="I1229" s="34" t="n">
        <f aca="false">ROUND(E1229*H1229,2)</f>
        <v>0</v>
      </c>
      <c r="J1229" s="33"/>
      <c r="K1229" s="34" t="n">
        <f aca="false">ROUND(E1229*J1229,2)</f>
        <v>0</v>
      </c>
      <c r="L1229" s="34" t="n">
        <v>21</v>
      </c>
      <c r="M1229" s="34" t="n">
        <f aca="false">G1229*(1+L1229/100)</f>
        <v>0</v>
      </c>
      <c r="N1229" s="34" t="n">
        <v>0.004</v>
      </c>
      <c r="O1229" s="34" t="n">
        <f aca="false">ROUND(E1229*N1229,2)</f>
        <v>1.11</v>
      </c>
      <c r="P1229" s="34" t="n">
        <v>0</v>
      </c>
      <c r="Q1229" s="34" t="n">
        <f aca="false">ROUND(E1229*P1229,2)</f>
        <v>0</v>
      </c>
      <c r="R1229" s="34" t="s">
        <v>307</v>
      </c>
      <c r="S1229" s="34" t="s">
        <v>45</v>
      </c>
      <c r="T1229" s="35" t="s">
        <v>46</v>
      </c>
      <c r="U1229" s="36" t="n">
        <v>0</v>
      </c>
      <c r="V1229" s="36" t="n">
        <f aca="false">ROUND(E1229*U1229,2)</f>
        <v>0</v>
      </c>
      <c r="W1229" s="36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 t="s">
        <v>308</v>
      </c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</row>
    <row r="1230" customFormat="false" ht="12.8" hidden="false" customHeight="false" outlineLevel="0" collapsed="false">
      <c r="A1230" s="38"/>
      <c r="B1230" s="39"/>
      <c r="C1230" s="41" t="s">
        <v>894</v>
      </c>
      <c r="D1230" s="42"/>
      <c r="E1230" s="43" t="n">
        <v>34.16</v>
      </c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 t="s">
        <v>51</v>
      </c>
      <c r="AH1230" s="37" t="n">
        <v>0</v>
      </c>
      <c r="AI1230" s="37"/>
      <c r="AJ1230" s="37"/>
      <c r="AK1230" s="37"/>
      <c r="AL1230" s="37"/>
      <c r="AM1230" s="37"/>
      <c r="AN1230" s="37"/>
      <c r="AO1230" s="37"/>
      <c r="AP1230" s="37"/>
      <c r="AQ1230" s="37"/>
      <c r="AR1230" s="37"/>
      <c r="AS1230" s="37"/>
      <c r="AT1230" s="37"/>
      <c r="AU1230" s="37"/>
      <c r="AV1230" s="37"/>
      <c r="AW1230" s="37"/>
      <c r="AX1230" s="37"/>
      <c r="AY1230" s="37"/>
      <c r="AZ1230" s="37"/>
      <c r="BA1230" s="37"/>
      <c r="BB1230" s="37"/>
      <c r="BC1230" s="37"/>
      <c r="BD1230" s="37"/>
      <c r="BE1230" s="37"/>
      <c r="BF1230" s="37"/>
      <c r="BG1230" s="37"/>
      <c r="BH1230" s="37"/>
    </row>
    <row r="1231" customFormat="false" ht="12.8" hidden="false" customHeight="false" outlineLevel="0" collapsed="false">
      <c r="A1231" s="38"/>
      <c r="B1231" s="39"/>
      <c r="C1231" s="41" t="s">
        <v>895</v>
      </c>
      <c r="D1231" s="42"/>
      <c r="E1231" s="43" t="n">
        <v>37.8</v>
      </c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 t="s">
        <v>51</v>
      </c>
      <c r="AH1231" s="37" t="n">
        <v>0</v>
      </c>
      <c r="AI1231" s="37"/>
      <c r="AJ1231" s="37"/>
      <c r="AK1231" s="37"/>
      <c r="AL1231" s="37"/>
      <c r="AM1231" s="37"/>
      <c r="AN1231" s="37"/>
      <c r="AO1231" s="37"/>
      <c r="AP1231" s="37"/>
      <c r="AQ1231" s="37"/>
      <c r="AR1231" s="37"/>
      <c r="AS1231" s="37"/>
      <c r="AT1231" s="37"/>
      <c r="AU1231" s="37"/>
      <c r="AV1231" s="37"/>
      <c r="AW1231" s="37"/>
      <c r="AX1231" s="37"/>
      <c r="AY1231" s="37"/>
      <c r="AZ1231" s="37"/>
      <c r="BA1231" s="37"/>
      <c r="BB1231" s="37"/>
      <c r="BC1231" s="37"/>
      <c r="BD1231" s="37"/>
      <c r="BE1231" s="37"/>
      <c r="BF1231" s="37"/>
      <c r="BG1231" s="37"/>
      <c r="BH1231" s="37"/>
    </row>
    <row r="1232" customFormat="false" ht="12.8" hidden="false" customHeight="false" outlineLevel="0" collapsed="false">
      <c r="A1232" s="38"/>
      <c r="B1232" s="39"/>
      <c r="C1232" s="41" t="s">
        <v>906</v>
      </c>
      <c r="D1232" s="42"/>
      <c r="E1232" s="43" t="n">
        <v>37.2875</v>
      </c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 t="s">
        <v>51</v>
      </c>
      <c r="AH1232" s="37" t="n">
        <v>0</v>
      </c>
      <c r="AI1232" s="37"/>
      <c r="AJ1232" s="37"/>
      <c r="AK1232" s="37"/>
      <c r="AL1232" s="37"/>
      <c r="AM1232" s="37"/>
      <c r="AN1232" s="37"/>
      <c r="AO1232" s="37"/>
      <c r="AP1232" s="37"/>
      <c r="AQ1232" s="37"/>
      <c r="AR1232" s="37"/>
      <c r="AS1232" s="37"/>
      <c r="AT1232" s="37"/>
      <c r="AU1232" s="37"/>
      <c r="AV1232" s="37"/>
      <c r="AW1232" s="37"/>
      <c r="AX1232" s="37"/>
      <c r="AY1232" s="37"/>
      <c r="AZ1232" s="37"/>
      <c r="BA1232" s="37"/>
      <c r="BB1232" s="37"/>
      <c r="BC1232" s="37"/>
      <c r="BD1232" s="37"/>
      <c r="BE1232" s="37"/>
      <c r="BF1232" s="37"/>
      <c r="BG1232" s="37"/>
      <c r="BH1232" s="37"/>
    </row>
    <row r="1233" customFormat="false" ht="12.8" hidden="false" customHeight="false" outlineLevel="0" collapsed="false">
      <c r="A1233" s="38"/>
      <c r="B1233" s="39"/>
      <c r="C1233" s="41" t="s">
        <v>907</v>
      </c>
      <c r="D1233" s="42"/>
      <c r="E1233" s="43" t="n">
        <v>63</v>
      </c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 t="s">
        <v>51</v>
      </c>
      <c r="AH1233" s="37" t="n">
        <v>0</v>
      </c>
      <c r="AI1233" s="37"/>
      <c r="AJ1233" s="37"/>
      <c r="AK1233" s="37"/>
      <c r="AL1233" s="37"/>
      <c r="AM1233" s="37"/>
      <c r="AN1233" s="37"/>
      <c r="AO1233" s="37"/>
      <c r="AP1233" s="37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</row>
    <row r="1234" customFormat="false" ht="12.8" hidden="false" customHeight="false" outlineLevel="0" collapsed="false">
      <c r="A1234" s="38"/>
      <c r="B1234" s="39"/>
      <c r="C1234" s="41" t="s">
        <v>906</v>
      </c>
      <c r="D1234" s="42"/>
      <c r="E1234" s="43" t="n">
        <v>37.2875</v>
      </c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 t="s">
        <v>51</v>
      </c>
      <c r="AH1234" s="37" t="n">
        <v>0</v>
      </c>
      <c r="AI1234" s="37"/>
      <c r="AJ1234" s="37"/>
      <c r="AK1234" s="37"/>
      <c r="AL1234" s="37"/>
      <c r="AM1234" s="37"/>
      <c r="AN1234" s="37"/>
      <c r="AO1234" s="37"/>
      <c r="AP1234" s="37"/>
      <c r="AQ1234" s="37"/>
      <c r="AR1234" s="37"/>
      <c r="AS1234" s="37"/>
      <c r="AT1234" s="37"/>
      <c r="AU1234" s="37"/>
      <c r="AV1234" s="37"/>
      <c r="AW1234" s="37"/>
      <c r="AX1234" s="37"/>
      <c r="AY1234" s="37"/>
      <c r="AZ1234" s="37"/>
      <c r="BA1234" s="37"/>
      <c r="BB1234" s="37"/>
      <c r="BC1234" s="37"/>
      <c r="BD1234" s="37"/>
      <c r="BE1234" s="37"/>
      <c r="BF1234" s="37"/>
      <c r="BG1234" s="37"/>
      <c r="BH1234" s="37"/>
    </row>
    <row r="1235" customFormat="false" ht="12.8" hidden="false" customHeight="false" outlineLevel="0" collapsed="false">
      <c r="A1235" s="38"/>
      <c r="B1235" s="39"/>
      <c r="C1235" s="41" t="s">
        <v>907</v>
      </c>
      <c r="D1235" s="42"/>
      <c r="E1235" s="43" t="n">
        <v>63</v>
      </c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 t="s">
        <v>51</v>
      </c>
      <c r="AH1235" s="37" t="n">
        <v>0</v>
      </c>
      <c r="AI1235" s="37"/>
      <c r="AJ1235" s="37"/>
      <c r="AK1235" s="37"/>
      <c r="AL1235" s="37"/>
      <c r="AM1235" s="37"/>
      <c r="AN1235" s="37"/>
      <c r="AO1235" s="37"/>
      <c r="AP1235" s="37"/>
      <c r="AQ1235" s="37"/>
      <c r="AR1235" s="37"/>
      <c r="AS1235" s="37"/>
      <c r="AT1235" s="37"/>
      <c r="AU1235" s="37"/>
      <c r="AV1235" s="37"/>
      <c r="AW1235" s="37"/>
      <c r="AX1235" s="37"/>
      <c r="AY1235" s="37"/>
      <c r="AZ1235" s="37"/>
      <c r="BA1235" s="37"/>
      <c r="BB1235" s="37"/>
      <c r="BC1235" s="37"/>
      <c r="BD1235" s="37"/>
      <c r="BE1235" s="37"/>
      <c r="BF1235" s="37"/>
      <c r="BG1235" s="37"/>
      <c r="BH1235" s="37"/>
    </row>
    <row r="1236" customFormat="false" ht="12.8" hidden="false" customHeight="false" outlineLevel="0" collapsed="false">
      <c r="A1236" s="38"/>
      <c r="B1236" s="39"/>
      <c r="C1236" s="55" t="s">
        <v>980</v>
      </c>
      <c r="D1236" s="56"/>
      <c r="E1236" s="57" t="n">
        <v>5.4507</v>
      </c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 t="s">
        <v>51</v>
      </c>
      <c r="AH1236" s="37" t="n">
        <v>4</v>
      </c>
      <c r="AI1236" s="37"/>
      <c r="AJ1236" s="37"/>
      <c r="AK1236" s="37"/>
      <c r="AL1236" s="37"/>
      <c r="AM1236" s="37"/>
      <c r="AN1236" s="37"/>
      <c r="AO1236" s="37"/>
      <c r="AP1236" s="37"/>
      <c r="AQ1236" s="37"/>
      <c r="AR1236" s="37"/>
      <c r="AS1236" s="37"/>
      <c r="AT1236" s="37"/>
      <c r="AU1236" s="37"/>
      <c r="AV1236" s="37"/>
      <c r="AW1236" s="37"/>
      <c r="AX1236" s="37"/>
      <c r="AY1236" s="37"/>
      <c r="AZ1236" s="37"/>
      <c r="BA1236" s="37"/>
      <c r="BB1236" s="37"/>
      <c r="BC1236" s="37"/>
      <c r="BD1236" s="37"/>
      <c r="BE1236" s="37"/>
      <c r="BF1236" s="37"/>
      <c r="BG1236" s="37"/>
      <c r="BH1236" s="37"/>
    </row>
    <row r="1237" customFormat="false" ht="19.4" hidden="false" customHeight="false" outlineLevel="0" collapsed="false">
      <c r="A1237" s="28" t="n">
        <v>173</v>
      </c>
      <c r="B1237" s="29" t="s">
        <v>1003</v>
      </c>
      <c r="C1237" s="30" t="s">
        <v>1004</v>
      </c>
      <c r="D1237" s="31" t="s">
        <v>43</v>
      </c>
      <c r="E1237" s="32" t="n">
        <v>175.69245</v>
      </c>
      <c r="F1237" s="33"/>
      <c r="G1237" s="34" t="n">
        <f aca="false">ROUND(E1237*F1237,2)</f>
        <v>0</v>
      </c>
      <c r="H1237" s="33"/>
      <c r="I1237" s="34" t="n">
        <f aca="false">ROUND(E1237*H1237,2)</f>
        <v>0</v>
      </c>
      <c r="J1237" s="33"/>
      <c r="K1237" s="34" t="n">
        <f aca="false">ROUND(E1237*J1237,2)</f>
        <v>0</v>
      </c>
      <c r="L1237" s="34" t="n">
        <v>21</v>
      </c>
      <c r="M1237" s="34" t="n">
        <f aca="false">G1237*(1+L1237/100)</f>
        <v>0</v>
      </c>
      <c r="N1237" s="34" t="n">
        <v>0.0048</v>
      </c>
      <c r="O1237" s="34" t="n">
        <f aca="false">ROUND(E1237*N1237,2)</f>
        <v>0.84</v>
      </c>
      <c r="P1237" s="34" t="n">
        <v>0</v>
      </c>
      <c r="Q1237" s="34" t="n">
        <f aca="false">ROUND(E1237*P1237,2)</f>
        <v>0</v>
      </c>
      <c r="R1237" s="34" t="s">
        <v>307</v>
      </c>
      <c r="S1237" s="34" t="s">
        <v>45</v>
      </c>
      <c r="T1237" s="35" t="s">
        <v>46</v>
      </c>
      <c r="U1237" s="36" t="n">
        <v>0</v>
      </c>
      <c r="V1237" s="36" t="n">
        <f aca="false">ROUND(E1237*U1237,2)</f>
        <v>0</v>
      </c>
      <c r="W1237" s="36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 t="s">
        <v>308</v>
      </c>
      <c r="AH1237" s="37"/>
      <c r="AI1237" s="37"/>
      <c r="AJ1237" s="37"/>
      <c r="AK1237" s="37"/>
      <c r="AL1237" s="37"/>
      <c r="AM1237" s="37"/>
      <c r="AN1237" s="37"/>
      <c r="AO1237" s="37"/>
      <c r="AP1237" s="37"/>
      <c r="AQ1237" s="37"/>
      <c r="AR1237" s="37"/>
      <c r="AS1237" s="37"/>
      <c r="AT1237" s="37"/>
      <c r="AU1237" s="37"/>
      <c r="AV1237" s="37"/>
      <c r="AW1237" s="37"/>
      <c r="AX1237" s="37"/>
      <c r="AY1237" s="37"/>
      <c r="AZ1237" s="37"/>
      <c r="BA1237" s="37"/>
      <c r="BB1237" s="37"/>
      <c r="BC1237" s="37"/>
      <c r="BD1237" s="37"/>
      <c r="BE1237" s="37"/>
      <c r="BF1237" s="37"/>
      <c r="BG1237" s="37"/>
      <c r="BH1237" s="37"/>
    </row>
    <row r="1238" customFormat="false" ht="12.8" hidden="false" customHeight="false" outlineLevel="0" collapsed="false">
      <c r="A1238" s="38"/>
      <c r="B1238" s="39"/>
      <c r="C1238" s="41" t="s">
        <v>894</v>
      </c>
      <c r="D1238" s="42"/>
      <c r="E1238" s="43" t="n">
        <v>34.16</v>
      </c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 t="s">
        <v>51</v>
      </c>
      <c r="AH1238" s="37" t="n">
        <v>0</v>
      </c>
      <c r="AI1238" s="37"/>
      <c r="AJ1238" s="37"/>
      <c r="AK1238" s="37"/>
      <c r="AL1238" s="37"/>
      <c r="AM1238" s="37"/>
      <c r="AN1238" s="37"/>
      <c r="AO1238" s="37"/>
      <c r="AP1238" s="37"/>
      <c r="AQ1238" s="37"/>
      <c r="AR1238" s="37"/>
      <c r="AS1238" s="37"/>
      <c r="AT1238" s="37"/>
      <c r="AU1238" s="37"/>
      <c r="AV1238" s="37"/>
      <c r="AW1238" s="37"/>
      <c r="AX1238" s="37"/>
      <c r="AY1238" s="37"/>
      <c r="AZ1238" s="37"/>
      <c r="BA1238" s="37"/>
      <c r="BB1238" s="37"/>
      <c r="BC1238" s="37"/>
      <c r="BD1238" s="37"/>
      <c r="BE1238" s="37"/>
      <c r="BF1238" s="37"/>
      <c r="BG1238" s="37"/>
      <c r="BH1238" s="37"/>
    </row>
    <row r="1239" customFormat="false" ht="12.8" hidden="false" customHeight="false" outlineLevel="0" collapsed="false">
      <c r="A1239" s="38"/>
      <c r="B1239" s="39"/>
      <c r="C1239" s="41" t="s">
        <v>895</v>
      </c>
      <c r="D1239" s="42"/>
      <c r="E1239" s="43" t="n">
        <v>37.8</v>
      </c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 t="s">
        <v>51</v>
      </c>
      <c r="AH1239" s="37" t="n">
        <v>0</v>
      </c>
      <c r="AI1239" s="37"/>
      <c r="AJ1239" s="37"/>
      <c r="AK1239" s="37"/>
      <c r="AL1239" s="37"/>
      <c r="AM1239" s="37"/>
      <c r="AN1239" s="37"/>
      <c r="AO1239" s="37"/>
      <c r="AP1239" s="37"/>
      <c r="AQ1239" s="37"/>
      <c r="AR1239" s="37"/>
      <c r="AS1239" s="37"/>
      <c r="AT1239" s="37"/>
      <c r="AU1239" s="37"/>
      <c r="AV1239" s="37"/>
      <c r="AW1239" s="37"/>
      <c r="AX1239" s="37"/>
      <c r="AY1239" s="37"/>
      <c r="AZ1239" s="37"/>
      <c r="BA1239" s="37"/>
      <c r="BB1239" s="37"/>
      <c r="BC1239" s="37"/>
      <c r="BD1239" s="37"/>
      <c r="BE1239" s="37"/>
      <c r="BF1239" s="37"/>
      <c r="BG1239" s="37"/>
      <c r="BH1239" s="37"/>
    </row>
    <row r="1240" customFormat="false" ht="12.8" hidden="false" customHeight="false" outlineLevel="0" collapsed="false">
      <c r="A1240" s="38"/>
      <c r="B1240" s="39"/>
      <c r="C1240" s="41" t="s">
        <v>906</v>
      </c>
      <c r="D1240" s="42"/>
      <c r="E1240" s="43" t="n">
        <v>37.2875</v>
      </c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 t="s">
        <v>51</v>
      </c>
      <c r="AH1240" s="37" t="n">
        <v>0</v>
      </c>
      <c r="AI1240" s="37"/>
      <c r="AJ1240" s="37"/>
      <c r="AK1240" s="37"/>
      <c r="AL1240" s="37"/>
      <c r="AM1240" s="37"/>
      <c r="AN1240" s="37"/>
      <c r="AO1240" s="37"/>
      <c r="AP1240" s="37"/>
      <c r="AQ1240" s="37"/>
      <c r="AR1240" s="37"/>
      <c r="AS1240" s="37"/>
      <c r="AT1240" s="37"/>
      <c r="AU1240" s="37"/>
      <c r="AV1240" s="37"/>
      <c r="AW1240" s="37"/>
      <c r="AX1240" s="37"/>
      <c r="AY1240" s="37"/>
      <c r="AZ1240" s="37"/>
      <c r="BA1240" s="37"/>
      <c r="BB1240" s="37"/>
      <c r="BC1240" s="37"/>
      <c r="BD1240" s="37"/>
      <c r="BE1240" s="37"/>
      <c r="BF1240" s="37"/>
      <c r="BG1240" s="37"/>
      <c r="BH1240" s="37"/>
    </row>
    <row r="1241" customFormat="false" ht="12.8" hidden="false" customHeight="false" outlineLevel="0" collapsed="false">
      <c r="A1241" s="38"/>
      <c r="B1241" s="39"/>
      <c r="C1241" s="41" t="s">
        <v>907</v>
      </c>
      <c r="D1241" s="42"/>
      <c r="E1241" s="43" t="n">
        <v>63</v>
      </c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 t="s">
        <v>51</v>
      </c>
      <c r="AH1241" s="37" t="n">
        <v>0</v>
      </c>
      <c r="AI1241" s="37"/>
      <c r="AJ1241" s="37"/>
      <c r="AK1241" s="37"/>
      <c r="AL1241" s="37"/>
      <c r="AM1241" s="37"/>
      <c r="AN1241" s="37"/>
      <c r="AO1241" s="37"/>
      <c r="AP1241" s="37"/>
      <c r="AQ1241" s="37"/>
      <c r="AR1241" s="37"/>
      <c r="AS1241" s="37"/>
      <c r="AT1241" s="37"/>
      <c r="AU1241" s="37"/>
      <c r="AV1241" s="37"/>
      <c r="AW1241" s="37"/>
      <c r="AX1241" s="37"/>
      <c r="AY1241" s="37"/>
      <c r="AZ1241" s="37"/>
      <c r="BA1241" s="37"/>
      <c r="BB1241" s="37"/>
      <c r="BC1241" s="37"/>
      <c r="BD1241" s="37"/>
      <c r="BE1241" s="37"/>
      <c r="BF1241" s="37"/>
      <c r="BG1241" s="37"/>
      <c r="BH1241" s="37"/>
    </row>
    <row r="1242" customFormat="false" ht="12.8" hidden="false" customHeight="false" outlineLevel="0" collapsed="false">
      <c r="A1242" s="38"/>
      <c r="B1242" s="39"/>
      <c r="C1242" s="55" t="s">
        <v>980</v>
      </c>
      <c r="D1242" s="56"/>
      <c r="E1242" s="57" t="n">
        <v>3.44495</v>
      </c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 t="s">
        <v>51</v>
      </c>
      <c r="AH1242" s="37" t="n">
        <v>4</v>
      </c>
      <c r="AI1242" s="37"/>
      <c r="AJ1242" s="37"/>
      <c r="AK1242" s="37"/>
      <c r="AL1242" s="37"/>
      <c r="AM1242" s="37"/>
      <c r="AN1242" s="37"/>
      <c r="AO1242" s="37"/>
      <c r="AP1242" s="37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</row>
    <row r="1243" customFormat="false" ht="19.4" hidden="false" customHeight="false" outlineLevel="0" collapsed="false">
      <c r="A1243" s="28" t="n">
        <v>174</v>
      </c>
      <c r="B1243" s="29" t="s">
        <v>1005</v>
      </c>
      <c r="C1243" s="30" t="s">
        <v>1006</v>
      </c>
      <c r="D1243" s="31" t="s">
        <v>43</v>
      </c>
      <c r="E1243" s="32" t="n">
        <v>76.5765</v>
      </c>
      <c r="F1243" s="33"/>
      <c r="G1243" s="34" t="n">
        <f aca="false">ROUND(E1243*F1243,2)</f>
        <v>0</v>
      </c>
      <c r="H1243" s="33"/>
      <c r="I1243" s="34" t="n">
        <f aca="false">ROUND(E1243*H1243,2)</f>
        <v>0</v>
      </c>
      <c r="J1243" s="33"/>
      <c r="K1243" s="34" t="n">
        <f aca="false">ROUND(E1243*J1243,2)</f>
        <v>0</v>
      </c>
      <c r="L1243" s="34" t="n">
        <v>21</v>
      </c>
      <c r="M1243" s="34" t="n">
        <f aca="false">G1243*(1+L1243/100)</f>
        <v>0</v>
      </c>
      <c r="N1243" s="34" t="n">
        <v>0.0056</v>
      </c>
      <c r="O1243" s="34" t="n">
        <f aca="false">ROUND(E1243*N1243,2)</f>
        <v>0.43</v>
      </c>
      <c r="P1243" s="34" t="n">
        <v>0</v>
      </c>
      <c r="Q1243" s="34" t="n">
        <f aca="false">ROUND(E1243*P1243,2)</f>
        <v>0</v>
      </c>
      <c r="R1243" s="34" t="s">
        <v>307</v>
      </c>
      <c r="S1243" s="34" t="s">
        <v>45</v>
      </c>
      <c r="T1243" s="35" t="s">
        <v>46</v>
      </c>
      <c r="U1243" s="36" t="n">
        <v>0</v>
      </c>
      <c r="V1243" s="36" t="n">
        <f aca="false">ROUND(E1243*U1243,2)</f>
        <v>0</v>
      </c>
      <c r="W1243" s="36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 t="s">
        <v>308</v>
      </c>
      <c r="AH1243" s="37"/>
      <c r="AI1243" s="37"/>
      <c r="AJ1243" s="37"/>
      <c r="AK1243" s="37"/>
      <c r="AL1243" s="37"/>
      <c r="AM1243" s="37"/>
      <c r="AN1243" s="37"/>
      <c r="AO1243" s="37"/>
      <c r="AP1243" s="37"/>
      <c r="AQ1243" s="37"/>
      <c r="AR1243" s="37"/>
      <c r="AS1243" s="37"/>
      <c r="AT1243" s="37"/>
      <c r="AU1243" s="37"/>
      <c r="AV1243" s="37"/>
      <c r="AW1243" s="37"/>
      <c r="AX1243" s="37"/>
      <c r="AY1243" s="37"/>
      <c r="AZ1243" s="37"/>
      <c r="BA1243" s="37"/>
      <c r="BB1243" s="37"/>
      <c r="BC1243" s="37"/>
      <c r="BD1243" s="37"/>
      <c r="BE1243" s="37"/>
      <c r="BF1243" s="37"/>
      <c r="BG1243" s="37"/>
      <c r="BH1243" s="37"/>
    </row>
    <row r="1244" customFormat="false" ht="12.8" hidden="false" customHeight="false" outlineLevel="0" collapsed="false">
      <c r="A1244" s="38"/>
      <c r="B1244" s="39"/>
      <c r="C1244" s="41" t="s">
        <v>910</v>
      </c>
      <c r="D1244" s="42"/>
      <c r="E1244" s="43" t="n">
        <v>26.325</v>
      </c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 t="s">
        <v>51</v>
      </c>
      <c r="AH1244" s="37" t="n">
        <v>0</v>
      </c>
      <c r="AI1244" s="37"/>
      <c r="AJ1244" s="37"/>
      <c r="AK1244" s="37"/>
      <c r="AL1244" s="37"/>
      <c r="AM1244" s="37"/>
      <c r="AN1244" s="37"/>
      <c r="AO1244" s="37"/>
      <c r="AP1244" s="37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</row>
    <row r="1245" customFormat="false" ht="12.8" hidden="false" customHeight="false" outlineLevel="0" collapsed="false">
      <c r="A1245" s="38"/>
      <c r="B1245" s="39"/>
      <c r="C1245" s="41" t="s">
        <v>911</v>
      </c>
      <c r="D1245" s="42"/>
      <c r="E1245" s="43" t="n">
        <v>42.12</v>
      </c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 t="s">
        <v>51</v>
      </c>
      <c r="AH1245" s="37" t="n">
        <v>0</v>
      </c>
      <c r="AI1245" s="37"/>
      <c r="AJ1245" s="37"/>
      <c r="AK1245" s="37"/>
      <c r="AL1245" s="37"/>
      <c r="AM1245" s="37"/>
      <c r="AN1245" s="37"/>
      <c r="AO1245" s="37"/>
      <c r="AP1245" s="37"/>
      <c r="AQ1245" s="37"/>
      <c r="AR1245" s="37"/>
      <c r="AS1245" s="37"/>
      <c r="AT1245" s="37"/>
      <c r="AU1245" s="37"/>
      <c r="AV1245" s="37"/>
      <c r="AW1245" s="37"/>
      <c r="AX1245" s="37"/>
      <c r="AY1245" s="37"/>
      <c r="AZ1245" s="37"/>
      <c r="BA1245" s="37"/>
      <c r="BB1245" s="37"/>
      <c r="BC1245" s="37"/>
      <c r="BD1245" s="37"/>
      <c r="BE1245" s="37"/>
      <c r="BF1245" s="37"/>
      <c r="BG1245" s="37"/>
      <c r="BH1245" s="37"/>
    </row>
    <row r="1246" customFormat="false" ht="12.8" hidden="false" customHeight="false" outlineLevel="0" collapsed="false">
      <c r="A1246" s="38"/>
      <c r="B1246" s="39"/>
      <c r="C1246" s="41" t="s">
        <v>912</v>
      </c>
      <c r="D1246" s="42"/>
      <c r="E1246" s="43" t="n">
        <v>6.63</v>
      </c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 t="s">
        <v>51</v>
      </c>
      <c r="AH1246" s="37" t="n">
        <v>0</v>
      </c>
      <c r="AI1246" s="37"/>
      <c r="AJ1246" s="37"/>
      <c r="AK1246" s="37"/>
      <c r="AL1246" s="37"/>
      <c r="AM1246" s="37"/>
      <c r="AN1246" s="37"/>
      <c r="AO1246" s="37"/>
      <c r="AP1246" s="37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</row>
    <row r="1247" customFormat="false" ht="12.8" hidden="false" customHeight="false" outlineLevel="0" collapsed="false">
      <c r="A1247" s="38"/>
      <c r="B1247" s="39"/>
      <c r="C1247" s="55" t="s">
        <v>980</v>
      </c>
      <c r="D1247" s="56"/>
      <c r="E1247" s="57" t="n">
        <v>1.5015</v>
      </c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 t="s">
        <v>51</v>
      </c>
      <c r="AH1247" s="37" t="n">
        <v>4</v>
      </c>
      <c r="AI1247" s="37"/>
      <c r="AJ1247" s="37"/>
      <c r="AK1247" s="37"/>
      <c r="AL1247" s="37"/>
      <c r="AM1247" s="37"/>
      <c r="AN1247" s="37"/>
      <c r="AO1247" s="37"/>
      <c r="AP1247" s="37"/>
      <c r="AQ1247" s="37"/>
      <c r="AR1247" s="37"/>
      <c r="AS1247" s="37"/>
      <c r="AT1247" s="37"/>
      <c r="AU1247" s="37"/>
      <c r="AV1247" s="37"/>
      <c r="AW1247" s="37"/>
      <c r="AX1247" s="37"/>
      <c r="AY1247" s="37"/>
      <c r="AZ1247" s="37"/>
      <c r="BA1247" s="37"/>
      <c r="BB1247" s="37"/>
      <c r="BC1247" s="37"/>
      <c r="BD1247" s="37"/>
      <c r="BE1247" s="37"/>
      <c r="BF1247" s="37"/>
      <c r="BG1247" s="37"/>
      <c r="BH1247" s="37"/>
    </row>
    <row r="1248" customFormat="false" ht="19.4" hidden="false" customHeight="false" outlineLevel="0" collapsed="false">
      <c r="A1248" s="28" t="n">
        <v>175</v>
      </c>
      <c r="B1248" s="29" t="s">
        <v>1007</v>
      </c>
      <c r="C1248" s="30" t="s">
        <v>1008</v>
      </c>
      <c r="D1248" s="31" t="s">
        <v>43</v>
      </c>
      <c r="E1248" s="32" t="n">
        <v>82.467</v>
      </c>
      <c r="F1248" s="33"/>
      <c r="G1248" s="34" t="n">
        <f aca="false">ROUND(E1248*F1248,2)</f>
        <v>0</v>
      </c>
      <c r="H1248" s="33"/>
      <c r="I1248" s="34" t="n">
        <f aca="false">ROUND(E1248*H1248,2)</f>
        <v>0</v>
      </c>
      <c r="J1248" s="33"/>
      <c r="K1248" s="34" t="n">
        <f aca="false">ROUND(E1248*J1248,2)</f>
        <v>0</v>
      </c>
      <c r="L1248" s="34" t="n">
        <v>21</v>
      </c>
      <c r="M1248" s="34" t="n">
        <f aca="false">G1248*(1+L1248/100)</f>
        <v>0</v>
      </c>
      <c r="N1248" s="34" t="n">
        <v>0.0064</v>
      </c>
      <c r="O1248" s="34" t="n">
        <f aca="false">ROUND(E1248*N1248,2)</f>
        <v>0.53</v>
      </c>
      <c r="P1248" s="34" t="n">
        <v>0</v>
      </c>
      <c r="Q1248" s="34" t="n">
        <f aca="false">ROUND(E1248*P1248,2)</f>
        <v>0</v>
      </c>
      <c r="R1248" s="34" t="s">
        <v>307</v>
      </c>
      <c r="S1248" s="34" t="s">
        <v>45</v>
      </c>
      <c r="T1248" s="35" t="s">
        <v>46</v>
      </c>
      <c r="U1248" s="36" t="n">
        <v>0</v>
      </c>
      <c r="V1248" s="36" t="n">
        <f aca="false">ROUND(E1248*U1248,2)</f>
        <v>0</v>
      </c>
      <c r="W1248" s="36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 t="s">
        <v>308</v>
      </c>
      <c r="AH1248" s="37"/>
      <c r="AI1248" s="37"/>
      <c r="AJ1248" s="37"/>
      <c r="AK1248" s="37"/>
      <c r="AL1248" s="37"/>
      <c r="AM1248" s="37"/>
      <c r="AN1248" s="37"/>
      <c r="AO1248" s="37"/>
      <c r="AP1248" s="37"/>
      <c r="AQ1248" s="37"/>
      <c r="AR1248" s="37"/>
      <c r="AS1248" s="37"/>
      <c r="AT1248" s="37"/>
      <c r="AU1248" s="37"/>
      <c r="AV1248" s="37"/>
      <c r="AW1248" s="37"/>
      <c r="AX1248" s="37"/>
      <c r="AY1248" s="37"/>
      <c r="AZ1248" s="37"/>
      <c r="BA1248" s="37"/>
      <c r="BB1248" s="37"/>
      <c r="BC1248" s="37"/>
      <c r="BD1248" s="37"/>
      <c r="BE1248" s="37"/>
      <c r="BF1248" s="37"/>
      <c r="BG1248" s="37"/>
      <c r="BH1248" s="37"/>
    </row>
    <row r="1249" customFormat="false" ht="12.8" hidden="false" customHeight="false" outlineLevel="0" collapsed="false">
      <c r="A1249" s="38"/>
      <c r="B1249" s="39"/>
      <c r="C1249" s="41" t="s">
        <v>917</v>
      </c>
      <c r="D1249" s="42"/>
      <c r="E1249" s="43" t="n">
        <v>28.35</v>
      </c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 t="s">
        <v>51</v>
      </c>
      <c r="AH1249" s="37" t="n">
        <v>0</v>
      </c>
      <c r="AI1249" s="37"/>
      <c r="AJ1249" s="37"/>
      <c r="AK1249" s="37"/>
      <c r="AL1249" s="37"/>
      <c r="AM1249" s="37"/>
      <c r="AN1249" s="37"/>
      <c r="AO1249" s="37"/>
      <c r="AP1249" s="37"/>
      <c r="AQ1249" s="37"/>
      <c r="AR1249" s="37"/>
      <c r="AS1249" s="37"/>
      <c r="AT1249" s="37"/>
      <c r="AU1249" s="37"/>
      <c r="AV1249" s="37"/>
      <c r="AW1249" s="37"/>
      <c r="AX1249" s="37"/>
      <c r="AY1249" s="37"/>
      <c r="AZ1249" s="37"/>
      <c r="BA1249" s="37"/>
      <c r="BB1249" s="37"/>
      <c r="BC1249" s="37"/>
      <c r="BD1249" s="37"/>
      <c r="BE1249" s="37"/>
      <c r="BF1249" s="37"/>
      <c r="BG1249" s="37"/>
      <c r="BH1249" s="37"/>
    </row>
    <row r="1250" customFormat="false" ht="12.8" hidden="false" customHeight="false" outlineLevel="0" collapsed="false">
      <c r="A1250" s="38"/>
      <c r="B1250" s="39"/>
      <c r="C1250" s="41" t="s">
        <v>918</v>
      </c>
      <c r="D1250" s="42"/>
      <c r="E1250" s="43" t="n">
        <v>45.36</v>
      </c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 t="s">
        <v>51</v>
      </c>
      <c r="AH1250" s="37" t="n">
        <v>0</v>
      </c>
      <c r="AI1250" s="37"/>
      <c r="AJ1250" s="37"/>
      <c r="AK1250" s="37"/>
      <c r="AL1250" s="37"/>
      <c r="AM1250" s="37"/>
      <c r="AN1250" s="37"/>
      <c r="AO1250" s="37"/>
      <c r="AP1250" s="37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</row>
    <row r="1251" customFormat="false" ht="12.8" hidden="false" customHeight="false" outlineLevel="0" collapsed="false">
      <c r="A1251" s="38"/>
      <c r="B1251" s="39"/>
      <c r="C1251" s="41" t="s">
        <v>919</v>
      </c>
      <c r="D1251" s="42"/>
      <c r="E1251" s="43" t="n">
        <v>7.14</v>
      </c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 t="s">
        <v>51</v>
      </c>
      <c r="AH1251" s="37" t="n">
        <v>0</v>
      </c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</row>
    <row r="1252" customFormat="false" ht="12.8" hidden="false" customHeight="false" outlineLevel="0" collapsed="false">
      <c r="A1252" s="38"/>
      <c r="B1252" s="39"/>
      <c r="C1252" s="55" t="s">
        <v>980</v>
      </c>
      <c r="D1252" s="56"/>
      <c r="E1252" s="57" t="n">
        <v>1.617</v>
      </c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 t="s">
        <v>51</v>
      </c>
      <c r="AH1252" s="37" t="n">
        <v>4</v>
      </c>
      <c r="AI1252" s="37"/>
      <c r="AJ1252" s="37"/>
      <c r="AK1252" s="37"/>
      <c r="AL1252" s="37"/>
      <c r="AM1252" s="37"/>
      <c r="AN1252" s="37"/>
      <c r="AO1252" s="37"/>
      <c r="AP1252" s="37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</row>
    <row r="1253" customFormat="false" ht="19.4" hidden="false" customHeight="false" outlineLevel="0" collapsed="false">
      <c r="A1253" s="28" t="n">
        <v>176</v>
      </c>
      <c r="B1253" s="29" t="s">
        <v>1009</v>
      </c>
      <c r="C1253" s="30" t="s">
        <v>1010</v>
      </c>
      <c r="D1253" s="31" t="s">
        <v>43</v>
      </c>
      <c r="E1253" s="32" t="n">
        <v>16.32</v>
      </c>
      <c r="F1253" s="33"/>
      <c r="G1253" s="34" t="n">
        <f aca="false">ROUND(E1253*F1253,2)</f>
        <v>0</v>
      </c>
      <c r="H1253" s="33"/>
      <c r="I1253" s="34" t="n">
        <f aca="false">ROUND(E1253*H1253,2)</f>
        <v>0</v>
      </c>
      <c r="J1253" s="33"/>
      <c r="K1253" s="34" t="n">
        <f aca="false">ROUND(E1253*J1253,2)</f>
        <v>0</v>
      </c>
      <c r="L1253" s="34" t="n">
        <v>21</v>
      </c>
      <c r="M1253" s="34" t="n">
        <f aca="false">G1253*(1+L1253/100)</f>
        <v>0</v>
      </c>
      <c r="N1253" s="34" t="n">
        <v>0.0072</v>
      </c>
      <c r="O1253" s="34" t="n">
        <f aca="false">ROUND(E1253*N1253,2)</f>
        <v>0.12</v>
      </c>
      <c r="P1253" s="34" t="n">
        <v>0</v>
      </c>
      <c r="Q1253" s="34" t="n">
        <f aca="false">ROUND(E1253*P1253,2)</f>
        <v>0</v>
      </c>
      <c r="R1253" s="34" t="s">
        <v>307</v>
      </c>
      <c r="S1253" s="34" t="s">
        <v>45</v>
      </c>
      <c r="T1253" s="35" t="s">
        <v>46</v>
      </c>
      <c r="U1253" s="36" t="n">
        <v>0</v>
      </c>
      <c r="V1253" s="36" t="n">
        <f aca="false">ROUND(E1253*U1253,2)</f>
        <v>0</v>
      </c>
      <c r="W1253" s="36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 t="s">
        <v>308</v>
      </c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</row>
    <row r="1254" customFormat="false" ht="12.8" hidden="false" customHeight="false" outlineLevel="0" collapsed="false">
      <c r="A1254" s="38"/>
      <c r="B1254" s="39"/>
      <c r="C1254" s="41" t="s">
        <v>891</v>
      </c>
      <c r="D1254" s="42"/>
      <c r="E1254" s="43" t="n">
        <v>16</v>
      </c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 t="s">
        <v>51</v>
      </c>
      <c r="AH1254" s="37" t="n">
        <v>0</v>
      </c>
      <c r="AI1254" s="37"/>
      <c r="AJ1254" s="37"/>
      <c r="AK1254" s="37"/>
      <c r="AL1254" s="37"/>
      <c r="AM1254" s="37"/>
      <c r="AN1254" s="37"/>
      <c r="AO1254" s="37"/>
      <c r="AP1254" s="37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</row>
    <row r="1255" customFormat="false" ht="12.8" hidden="false" customHeight="false" outlineLevel="0" collapsed="false">
      <c r="A1255" s="38"/>
      <c r="B1255" s="39"/>
      <c r="C1255" s="55" t="s">
        <v>980</v>
      </c>
      <c r="D1255" s="56"/>
      <c r="E1255" s="57" t="n">
        <v>0.32</v>
      </c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 t="s">
        <v>51</v>
      </c>
      <c r="AH1255" s="37" t="n">
        <v>4</v>
      </c>
      <c r="AI1255" s="37"/>
      <c r="AJ1255" s="37"/>
      <c r="AK1255" s="37"/>
      <c r="AL1255" s="37"/>
      <c r="AM1255" s="37"/>
      <c r="AN1255" s="37"/>
      <c r="AO1255" s="37"/>
      <c r="AP1255" s="37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</row>
    <row r="1256" customFormat="false" ht="19.4" hidden="false" customHeight="false" outlineLevel="0" collapsed="false">
      <c r="A1256" s="28" t="n">
        <v>177</v>
      </c>
      <c r="B1256" s="29" t="s">
        <v>1011</v>
      </c>
      <c r="C1256" s="30" t="s">
        <v>1012</v>
      </c>
      <c r="D1256" s="31" t="s">
        <v>43</v>
      </c>
      <c r="E1256" s="32" t="n">
        <v>195.024</v>
      </c>
      <c r="F1256" s="33"/>
      <c r="G1256" s="34" t="n">
        <f aca="false">ROUND(E1256*F1256,2)</f>
        <v>0</v>
      </c>
      <c r="H1256" s="33"/>
      <c r="I1256" s="34" t="n">
        <f aca="false">ROUND(E1256*H1256,2)</f>
        <v>0</v>
      </c>
      <c r="J1256" s="33"/>
      <c r="K1256" s="34" t="n">
        <f aca="false">ROUND(E1256*J1256,2)</f>
        <v>0</v>
      </c>
      <c r="L1256" s="34" t="n">
        <v>21</v>
      </c>
      <c r="M1256" s="34" t="n">
        <f aca="false">G1256*(1+L1256/100)</f>
        <v>0</v>
      </c>
      <c r="N1256" s="34" t="n">
        <v>0.0024</v>
      </c>
      <c r="O1256" s="34" t="n">
        <f aca="false">ROUND(E1256*N1256,2)</f>
        <v>0.47</v>
      </c>
      <c r="P1256" s="34" t="n">
        <v>0</v>
      </c>
      <c r="Q1256" s="34" t="n">
        <f aca="false">ROUND(E1256*P1256,2)</f>
        <v>0</v>
      </c>
      <c r="R1256" s="34" t="s">
        <v>307</v>
      </c>
      <c r="S1256" s="34" t="s">
        <v>45</v>
      </c>
      <c r="T1256" s="35" t="s">
        <v>46</v>
      </c>
      <c r="U1256" s="36" t="n">
        <v>0</v>
      </c>
      <c r="V1256" s="36" t="n">
        <f aca="false">ROUND(E1256*U1256,2)</f>
        <v>0</v>
      </c>
      <c r="W1256" s="36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 t="s">
        <v>308</v>
      </c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</row>
    <row r="1257" customFormat="false" ht="12.8" hidden="false" customHeight="false" outlineLevel="0" collapsed="false">
      <c r="A1257" s="38"/>
      <c r="B1257" s="39"/>
      <c r="C1257" s="41" t="s">
        <v>428</v>
      </c>
      <c r="D1257" s="42"/>
      <c r="E1257" s="43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7"/>
      <c r="Y1257" s="37"/>
      <c r="Z1257" s="37"/>
      <c r="AA1257" s="37"/>
      <c r="AB1257" s="37"/>
      <c r="AC1257" s="37"/>
      <c r="AD1257" s="37"/>
      <c r="AE1257" s="37"/>
      <c r="AF1257" s="37"/>
      <c r="AG1257" s="37" t="s">
        <v>51</v>
      </c>
      <c r="AH1257" s="37" t="n">
        <v>0</v>
      </c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</row>
    <row r="1258" customFormat="false" ht="12.8" hidden="false" customHeight="false" outlineLevel="0" collapsed="false">
      <c r="A1258" s="38"/>
      <c r="B1258" s="39"/>
      <c r="C1258" s="41" t="s">
        <v>691</v>
      </c>
      <c r="D1258" s="42"/>
      <c r="E1258" s="43" t="n">
        <v>8.8</v>
      </c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 t="s">
        <v>51</v>
      </c>
      <c r="AH1258" s="37" t="n">
        <v>0</v>
      </c>
      <c r="AI1258" s="37"/>
      <c r="AJ1258" s="37"/>
      <c r="AK1258" s="37"/>
      <c r="AL1258" s="37"/>
      <c r="AM1258" s="37"/>
      <c r="AN1258" s="37"/>
      <c r="AO1258" s="37"/>
      <c r="AP1258" s="37"/>
      <c r="AQ1258" s="37"/>
      <c r="AR1258" s="37"/>
      <c r="AS1258" s="37"/>
      <c r="AT1258" s="37"/>
      <c r="AU1258" s="37"/>
      <c r="AV1258" s="37"/>
      <c r="AW1258" s="37"/>
      <c r="AX1258" s="37"/>
      <c r="AY1258" s="37"/>
      <c r="AZ1258" s="37"/>
      <c r="BA1258" s="37"/>
      <c r="BB1258" s="37"/>
      <c r="BC1258" s="37"/>
      <c r="BD1258" s="37"/>
      <c r="BE1258" s="37"/>
      <c r="BF1258" s="37"/>
      <c r="BG1258" s="37"/>
      <c r="BH1258" s="37"/>
    </row>
    <row r="1259" customFormat="false" ht="12.8" hidden="false" customHeight="false" outlineLevel="0" collapsed="false">
      <c r="A1259" s="38"/>
      <c r="B1259" s="39"/>
      <c r="C1259" s="41" t="s">
        <v>692</v>
      </c>
      <c r="D1259" s="42"/>
      <c r="E1259" s="43" t="n">
        <v>24</v>
      </c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 t="s">
        <v>51</v>
      </c>
      <c r="AH1259" s="37" t="n">
        <v>0</v>
      </c>
      <c r="AI1259" s="37"/>
      <c r="AJ1259" s="37"/>
      <c r="AK1259" s="37"/>
      <c r="AL1259" s="37"/>
      <c r="AM1259" s="37"/>
      <c r="AN1259" s="37"/>
      <c r="AO1259" s="37"/>
      <c r="AP1259" s="37"/>
      <c r="AQ1259" s="37"/>
      <c r="AR1259" s="37"/>
      <c r="AS1259" s="37"/>
      <c r="AT1259" s="37"/>
      <c r="AU1259" s="37"/>
      <c r="AV1259" s="37"/>
      <c r="AW1259" s="37"/>
      <c r="AX1259" s="37"/>
      <c r="AY1259" s="37"/>
      <c r="AZ1259" s="37"/>
      <c r="BA1259" s="37"/>
      <c r="BB1259" s="37"/>
      <c r="BC1259" s="37"/>
      <c r="BD1259" s="37"/>
      <c r="BE1259" s="37"/>
      <c r="BF1259" s="37"/>
      <c r="BG1259" s="37"/>
      <c r="BH1259" s="37"/>
    </row>
    <row r="1260" customFormat="false" ht="12.8" hidden="false" customHeight="false" outlineLevel="0" collapsed="false">
      <c r="A1260" s="38"/>
      <c r="B1260" s="39"/>
      <c r="C1260" s="41" t="s">
        <v>693</v>
      </c>
      <c r="D1260" s="42"/>
      <c r="E1260" s="43" t="n">
        <v>99.6</v>
      </c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 t="s">
        <v>51</v>
      </c>
      <c r="AH1260" s="37" t="n">
        <v>0</v>
      </c>
      <c r="AI1260" s="37"/>
      <c r="AJ1260" s="37"/>
      <c r="AK1260" s="37"/>
      <c r="AL1260" s="37"/>
      <c r="AM1260" s="37"/>
      <c r="AN1260" s="37"/>
      <c r="AO1260" s="37"/>
      <c r="AP1260" s="37"/>
      <c r="AQ1260" s="37"/>
      <c r="AR1260" s="37"/>
      <c r="AS1260" s="37"/>
      <c r="AT1260" s="37"/>
      <c r="AU1260" s="37"/>
      <c r="AV1260" s="37"/>
      <c r="AW1260" s="37"/>
      <c r="AX1260" s="37"/>
      <c r="AY1260" s="37"/>
      <c r="AZ1260" s="37"/>
      <c r="BA1260" s="37"/>
      <c r="BB1260" s="37"/>
      <c r="BC1260" s="37"/>
      <c r="BD1260" s="37"/>
      <c r="BE1260" s="37"/>
      <c r="BF1260" s="37"/>
      <c r="BG1260" s="37"/>
      <c r="BH1260" s="37"/>
    </row>
    <row r="1261" customFormat="false" ht="12.8" hidden="false" customHeight="false" outlineLevel="0" collapsed="false">
      <c r="A1261" s="38"/>
      <c r="B1261" s="39"/>
      <c r="C1261" s="41" t="s">
        <v>694</v>
      </c>
      <c r="D1261" s="42"/>
      <c r="E1261" s="43" t="n">
        <v>21.9</v>
      </c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 t="s">
        <v>51</v>
      </c>
      <c r="AH1261" s="37" t="n">
        <v>0</v>
      </c>
      <c r="AI1261" s="37"/>
      <c r="AJ1261" s="37"/>
      <c r="AK1261" s="37"/>
      <c r="AL1261" s="37"/>
      <c r="AM1261" s="37"/>
      <c r="AN1261" s="37"/>
      <c r="AO1261" s="37"/>
      <c r="AP1261" s="37"/>
      <c r="AQ1261" s="37"/>
      <c r="AR1261" s="37"/>
      <c r="AS1261" s="37"/>
      <c r="AT1261" s="37"/>
      <c r="AU1261" s="37"/>
      <c r="AV1261" s="37"/>
      <c r="AW1261" s="37"/>
      <c r="AX1261" s="37"/>
      <c r="AY1261" s="37"/>
      <c r="AZ1261" s="37"/>
      <c r="BA1261" s="37"/>
      <c r="BB1261" s="37"/>
      <c r="BC1261" s="37"/>
      <c r="BD1261" s="37"/>
      <c r="BE1261" s="37"/>
      <c r="BF1261" s="37"/>
      <c r="BG1261" s="37"/>
      <c r="BH1261" s="37"/>
    </row>
    <row r="1262" customFormat="false" ht="12.8" hidden="false" customHeight="false" outlineLevel="0" collapsed="false">
      <c r="A1262" s="38"/>
      <c r="B1262" s="39"/>
      <c r="C1262" s="41" t="s">
        <v>695</v>
      </c>
      <c r="D1262" s="42"/>
      <c r="E1262" s="43" t="n">
        <v>2</v>
      </c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 t="s">
        <v>51</v>
      </c>
      <c r="AH1262" s="37" t="n">
        <v>0</v>
      </c>
      <c r="AI1262" s="37"/>
      <c r="AJ1262" s="37"/>
      <c r="AK1262" s="37"/>
      <c r="AL1262" s="37"/>
      <c r="AM1262" s="37"/>
      <c r="AN1262" s="37"/>
      <c r="AO1262" s="37"/>
      <c r="AP1262" s="37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</row>
    <row r="1263" customFormat="false" ht="12.8" hidden="false" customHeight="false" outlineLevel="0" collapsed="false">
      <c r="A1263" s="38"/>
      <c r="B1263" s="39"/>
      <c r="C1263" s="41" t="s">
        <v>696</v>
      </c>
      <c r="D1263" s="42"/>
      <c r="E1263" s="43" t="n">
        <v>2.2</v>
      </c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 t="s">
        <v>51</v>
      </c>
      <c r="AH1263" s="37" t="n">
        <v>0</v>
      </c>
      <c r="AI1263" s="37"/>
      <c r="AJ1263" s="37"/>
      <c r="AK1263" s="37"/>
      <c r="AL1263" s="37"/>
      <c r="AM1263" s="37"/>
      <c r="AN1263" s="37"/>
      <c r="AO1263" s="37"/>
      <c r="AP1263" s="37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</row>
    <row r="1264" customFormat="false" ht="12.8" hidden="false" customHeight="false" outlineLevel="0" collapsed="false">
      <c r="A1264" s="38"/>
      <c r="B1264" s="39"/>
      <c r="C1264" s="41" t="s">
        <v>697</v>
      </c>
      <c r="D1264" s="42"/>
      <c r="E1264" s="43" t="n">
        <v>18.4</v>
      </c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 t="s">
        <v>51</v>
      </c>
      <c r="AH1264" s="37" t="n">
        <v>0</v>
      </c>
      <c r="AI1264" s="37"/>
      <c r="AJ1264" s="37"/>
      <c r="AK1264" s="37"/>
      <c r="AL1264" s="37"/>
      <c r="AM1264" s="37"/>
      <c r="AN1264" s="37"/>
      <c r="AO1264" s="37"/>
      <c r="AP1264" s="37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</row>
    <row r="1265" customFormat="false" ht="12.8" hidden="false" customHeight="false" outlineLevel="0" collapsed="false">
      <c r="A1265" s="38"/>
      <c r="B1265" s="39"/>
      <c r="C1265" s="41" t="s">
        <v>698</v>
      </c>
      <c r="D1265" s="42"/>
      <c r="E1265" s="43" t="n">
        <v>5.4</v>
      </c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 t="s">
        <v>51</v>
      </c>
      <c r="AH1265" s="37" t="n">
        <v>0</v>
      </c>
      <c r="AI1265" s="37"/>
      <c r="AJ1265" s="37"/>
      <c r="AK1265" s="37"/>
      <c r="AL1265" s="37"/>
      <c r="AM1265" s="37"/>
      <c r="AN1265" s="37"/>
      <c r="AO1265" s="37"/>
      <c r="AP1265" s="37"/>
      <c r="AQ1265" s="37"/>
      <c r="AR1265" s="37"/>
      <c r="AS1265" s="37"/>
      <c r="AT1265" s="37"/>
      <c r="AU1265" s="37"/>
      <c r="AV1265" s="37"/>
      <c r="AW1265" s="37"/>
      <c r="AX1265" s="37"/>
      <c r="AY1265" s="37"/>
      <c r="AZ1265" s="37"/>
      <c r="BA1265" s="37"/>
      <c r="BB1265" s="37"/>
      <c r="BC1265" s="37"/>
      <c r="BD1265" s="37"/>
      <c r="BE1265" s="37"/>
      <c r="BF1265" s="37"/>
      <c r="BG1265" s="37"/>
      <c r="BH1265" s="37"/>
    </row>
    <row r="1266" customFormat="false" ht="12.8" hidden="false" customHeight="false" outlineLevel="0" collapsed="false">
      <c r="A1266" s="38"/>
      <c r="B1266" s="39"/>
      <c r="C1266" s="41" t="s">
        <v>699</v>
      </c>
      <c r="D1266" s="42"/>
      <c r="E1266" s="43" t="n">
        <v>8.9</v>
      </c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 t="s">
        <v>51</v>
      </c>
      <c r="AH1266" s="37" t="n">
        <v>0</v>
      </c>
      <c r="AI1266" s="37"/>
      <c r="AJ1266" s="37"/>
      <c r="AK1266" s="37"/>
      <c r="AL1266" s="37"/>
      <c r="AM1266" s="37"/>
      <c r="AN1266" s="37"/>
      <c r="AO1266" s="37"/>
      <c r="AP1266" s="37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</row>
    <row r="1267" customFormat="false" ht="12.8" hidden="false" customHeight="false" outlineLevel="0" collapsed="false">
      <c r="A1267" s="38"/>
      <c r="B1267" s="39"/>
      <c r="C1267" s="55" t="s">
        <v>980</v>
      </c>
      <c r="D1267" s="56"/>
      <c r="E1267" s="57" t="n">
        <v>3.824</v>
      </c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 t="s">
        <v>51</v>
      </c>
      <c r="AH1267" s="37" t="n">
        <v>4</v>
      </c>
      <c r="AI1267" s="37"/>
      <c r="AJ1267" s="37"/>
      <c r="AK1267" s="37"/>
      <c r="AL1267" s="37"/>
      <c r="AM1267" s="37"/>
      <c r="AN1267" s="37"/>
      <c r="AO1267" s="37"/>
      <c r="AP1267" s="37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</row>
    <row r="1268" customFormat="false" ht="12.8" hidden="false" customHeight="false" outlineLevel="0" collapsed="false">
      <c r="A1268" s="38" t="n">
        <v>178</v>
      </c>
      <c r="B1268" s="39" t="s">
        <v>1013</v>
      </c>
      <c r="C1268" s="62" t="s">
        <v>1014</v>
      </c>
      <c r="D1268" s="63" t="s">
        <v>885</v>
      </c>
      <c r="E1268" s="64"/>
      <c r="F1268" s="65"/>
      <c r="G1268" s="36" t="n">
        <f aca="false">ROUND(E1268*F1268,2)</f>
        <v>0</v>
      </c>
      <c r="H1268" s="65"/>
      <c r="I1268" s="36" t="n">
        <f aca="false">ROUND(E1268*H1268,2)</f>
        <v>0</v>
      </c>
      <c r="J1268" s="65"/>
      <c r="K1268" s="36" t="n">
        <f aca="false">ROUND(E1268*J1268,2)</f>
        <v>0</v>
      </c>
      <c r="L1268" s="36" t="n">
        <v>21</v>
      </c>
      <c r="M1268" s="36" t="n">
        <f aca="false">G1268*(1+L1268/100)</f>
        <v>0</v>
      </c>
      <c r="N1268" s="36" t="n">
        <v>0</v>
      </c>
      <c r="O1268" s="36" t="n">
        <f aca="false">ROUND(E1268*N1268,2)</f>
        <v>0</v>
      </c>
      <c r="P1268" s="36" t="n">
        <v>0</v>
      </c>
      <c r="Q1268" s="36" t="n">
        <f aca="false">ROUND(E1268*P1268,2)</f>
        <v>0</v>
      </c>
      <c r="R1268" s="36" t="s">
        <v>905</v>
      </c>
      <c r="S1268" s="36" t="s">
        <v>45</v>
      </c>
      <c r="T1268" s="36" t="s">
        <v>46</v>
      </c>
      <c r="U1268" s="36" t="n">
        <v>0</v>
      </c>
      <c r="V1268" s="36" t="n">
        <f aca="false">ROUND(E1268*U1268,2)</f>
        <v>0</v>
      </c>
      <c r="W1268" s="36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 t="s">
        <v>854</v>
      </c>
      <c r="AH1268" s="37"/>
      <c r="AI1268" s="37"/>
      <c r="AJ1268" s="37"/>
      <c r="AK1268" s="37"/>
      <c r="AL1268" s="37"/>
      <c r="AM1268" s="37"/>
      <c r="AN1268" s="37"/>
      <c r="AO1268" s="37"/>
      <c r="AP1268" s="37"/>
      <c r="AQ1268" s="37"/>
      <c r="AR1268" s="37"/>
      <c r="AS1268" s="37"/>
      <c r="AT1268" s="37"/>
      <c r="AU1268" s="37"/>
      <c r="AV1268" s="37"/>
      <c r="AW1268" s="37"/>
      <c r="AX1268" s="37"/>
      <c r="AY1268" s="37"/>
      <c r="AZ1268" s="37"/>
      <c r="BA1268" s="37"/>
      <c r="BB1268" s="37"/>
      <c r="BC1268" s="37"/>
      <c r="BD1268" s="37"/>
      <c r="BE1268" s="37"/>
      <c r="BF1268" s="37"/>
      <c r="BG1268" s="37"/>
      <c r="BH1268" s="37"/>
    </row>
    <row r="1269" customFormat="false" ht="12.8" hidden="false" customHeight="true" outlineLevel="0" collapsed="false">
      <c r="A1269" s="38"/>
      <c r="B1269" s="39"/>
      <c r="C1269" s="61" t="s">
        <v>900</v>
      </c>
      <c r="D1269" s="61"/>
      <c r="E1269" s="61"/>
      <c r="F1269" s="61"/>
      <c r="G1269" s="61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 t="s">
        <v>49</v>
      </c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</row>
    <row r="1270" customFormat="false" ht="12.8" hidden="false" customHeight="false" outlineLevel="0" collapsed="false">
      <c r="A1270" s="20" t="s">
        <v>37</v>
      </c>
      <c r="B1270" s="21" t="s">
        <v>1015</v>
      </c>
      <c r="C1270" s="22" t="s">
        <v>1016</v>
      </c>
      <c r="D1270" s="23"/>
      <c r="E1270" s="24"/>
      <c r="F1270" s="25"/>
      <c r="G1270" s="25" t="n">
        <f aca="false">SUMIF(AG1271:AG1364,"&lt;&gt;NOR",G1271:G1364)</f>
        <v>0</v>
      </c>
      <c r="H1270" s="25"/>
      <c r="I1270" s="25" t="n">
        <f aca="false">SUM(I1271:I1364)</f>
        <v>0</v>
      </c>
      <c r="J1270" s="25"/>
      <c r="K1270" s="25" t="n">
        <f aca="false">SUM(K1271:K1364)</f>
        <v>0</v>
      </c>
      <c r="L1270" s="25"/>
      <c r="M1270" s="25" t="n">
        <f aca="false">SUM(M1271:M1364)</f>
        <v>0</v>
      </c>
      <c r="N1270" s="25"/>
      <c r="O1270" s="25" t="n">
        <f aca="false">SUM(O1271:O1364)</f>
        <v>9.5</v>
      </c>
      <c r="P1270" s="25"/>
      <c r="Q1270" s="25" t="n">
        <f aca="false">SUM(Q1271:Q1364)</f>
        <v>0</v>
      </c>
      <c r="R1270" s="25"/>
      <c r="S1270" s="25"/>
      <c r="T1270" s="26"/>
      <c r="U1270" s="27"/>
      <c r="V1270" s="27" t="n">
        <f aca="false">SUM(V1271:V1364)</f>
        <v>318.6</v>
      </c>
      <c r="W1270" s="27"/>
      <c r="AG1270" s="0" t="s">
        <v>40</v>
      </c>
    </row>
    <row r="1271" customFormat="false" ht="28.35" hidden="false" customHeight="false" outlineLevel="0" collapsed="false">
      <c r="A1271" s="28" t="n">
        <v>179</v>
      </c>
      <c r="B1271" s="29" t="s">
        <v>1017</v>
      </c>
      <c r="C1271" s="30" t="s">
        <v>1018</v>
      </c>
      <c r="D1271" s="31" t="s">
        <v>228</v>
      </c>
      <c r="E1271" s="32" t="n">
        <v>477.5</v>
      </c>
      <c r="F1271" s="33"/>
      <c r="G1271" s="34" t="n">
        <f aca="false">ROUND(E1271*F1271,2)</f>
        <v>0</v>
      </c>
      <c r="H1271" s="33"/>
      <c r="I1271" s="34" t="n">
        <f aca="false">ROUND(E1271*H1271,2)</f>
        <v>0</v>
      </c>
      <c r="J1271" s="33"/>
      <c r="K1271" s="34" t="n">
        <f aca="false">ROUND(E1271*J1271,2)</f>
        <v>0</v>
      </c>
      <c r="L1271" s="34" t="n">
        <v>21</v>
      </c>
      <c r="M1271" s="34" t="n">
        <f aca="false">G1271*(1+L1271/100)</f>
        <v>0</v>
      </c>
      <c r="N1271" s="34" t="n">
        <v>0.00099</v>
      </c>
      <c r="O1271" s="34" t="n">
        <f aca="false">ROUND(E1271*N1271,2)</f>
        <v>0.47</v>
      </c>
      <c r="P1271" s="34" t="n">
        <v>0</v>
      </c>
      <c r="Q1271" s="34" t="n">
        <f aca="false">ROUND(E1271*P1271,2)</f>
        <v>0</v>
      </c>
      <c r="R1271" s="34" t="s">
        <v>1019</v>
      </c>
      <c r="S1271" s="34" t="s">
        <v>45</v>
      </c>
      <c r="T1271" s="35" t="s">
        <v>46</v>
      </c>
      <c r="U1271" s="36" t="n">
        <v>0.361</v>
      </c>
      <c r="V1271" s="36" t="n">
        <f aca="false">ROUND(E1271*U1271,2)</f>
        <v>172.38</v>
      </c>
      <c r="W1271" s="36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 t="s">
        <v>47</v>
      </c>
      <c r="AH1271" s="37"/>
      <c r="AI1271" s="37"/>
      <c r="AJ1271" s="37"/>
      <c r="AK1271" s="37"/>
      <c r="AL1271" s="37"/>
      <c r="AM1271" s="37"/>
      <c r="AN1271" s="37"/>
      <c r="AO1271" s="37"/>
      <c r="AP1271" s="37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</row>
    <row r="1272" customFormat="false" ht="12.8" hidden="false" customHeight="false" outlineLevel="0" collapsed="false">
      <c r="A1272" s="38"/>
      <c r="B1272" s="39"/>
      <c r="C1272" s="41" t="s">
        <v>1020</v>
      </c>
      <c r="D1272" s="42"/>
      <c r="E1272" s="43" t="n">
        <v>16.5</v>
      </c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 t="s">
        <v>51</v>
      </c>
      <c r="AH1272" s="37" t="n">
        <v>0</v>
      </c>
      <c r="AI1272" s="37"/>
      <c r="AJ1272" s="37"/>
      <c r="AK1272" s="37"/>
      <c r="AL1272" s="37"/>
      <c r="AM1272" s="37"/>
      <c r="AN1272" s="37"/>
      <c r="AO1272" s="37"/>
      <c r="AP1272" s="37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</row>
    <row r="1273" customFormat="false" ht="12.8" hidden="false" customHeight="false" outlineLevel="0" collapsed="false">
      <c r="A1273" s="38"/>
      <c r="B1273" s="39"/>
      <c r="C1273" s="41" t="s">
        <v>1021</v>
      </c>
      <c r="D1273" s="42"/>
      <c r="E1273" s="43" t="n">
        <v>6</v>
      </c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 t="s">
        <v>51</v>
      </c>
      <c r="AH1273" s="37" t="n">
        <v>0</v>
      </c>
      <c r="AI1273" s="37"/>
      <c r="AJ1273" s="37"/>
      <c r="AK1273" s="37"/>
      <c r="AL1273" s="37"/>
      <c r="AM1273" s="37"/>
      <c r="AN1273" s="37"/>
      <c r="AO1273" s="37"/>
      <c r="AP1273" s="37"/>
      <c r="AQ1273" s="37"/>
      <c r="AR1273" s="37"/>
      <c r="AS1273" s="37"/>
      <c r="AT1273" s="37"/>
      <c r="AU1273" s="37"/>
      <c r="AV1273" s="37"/>
      <c r="AW1273" s="37"/>
      <c r="AX1273" s="37"/>
      <c r="AY1273" s="37"/>
      <c r="AZ1273" s="37"/>
      <c r="BA1273" s="37"/>
      <c r="BB1273" s="37"/>
      <c r="BC1273" s="37"/>
      <c r="BD1273" s="37"/>
      <c r="BE1273" s="37"/>
      <c r="BF1273" s="37"/>
      <c r="BG1273" s="37"/>
      <c r="BH1273" s="37"/>
    </row>
    <row r="1274" customFormat="false" ht="12.8" hidden="false" customHeight="false" outlineLevel="0" collapsed="false">
      <c r="A1274" s="38"/>
      <c r="B1274" s="39"/>
      <c r="C1274" s="41" t="s">
        <v>1022</v>
      </c>
      <c r="D1274" s="42"/>
      <c r="E1274" s="43" t="n">
        <v>28.8</v>
      </c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 t="s">
        <v>51</v>
      </c>
      <c r="AH1274" s="37" t="n">
        <v>0</v>
      </c>
      <c r="AI1274" s="37"/>
      <c r="AJ1274" s="37"/>
      <c r="AK1274" s="37"/>
      <c r="AL1274" s="37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</row>
    <row r="1275" customFormat="false" ht="12.8" hidden="false" customHeight="false" outlineLevel="0" collapsed="false">
      <c r="A1275" s="38"/>
      <c r="B1275" s="39"/>
      <c r="C1275" s="41" t="s">
        <v>1023</v>
      </c>
      <c r="D1275" s="42"/>
      <c r="E1275" s="43" t="n">
        <v>103.6</v>
      </c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 t="s">
        <v>51</v>
      </c>
      <c r="AH1275" s="37" t="n">
        <v>0</v>
      </c>
      <c r="AI1275" s="37"/>
      <c r="AJ1275" s="37"/>
      <c r="AK1275" s="37"/>
      <c r="AL1275" s="37"/>
      <c r="AM1275" s="37"/>
      <c r="AN1275" s="37"/>
      <c r="AO1275" s="37"/>
      <c r="AP1275" s="37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</row>
    <row r="1276" customFormat="false" ht="12.8" hidden="false" customHeight="false" outlineLevel="0" collapsed="false">
      <c r="A1276" s="38"/>
      <c r="B1276" s="39"/>
      <c r="C1276" s="41" t="s">
        <v>1024</v>
      </c>
      <c r="D1276" s="42"/>
      <c r="E1276" s="43" t="n">
        <v>92.3</v>
      </c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 t="s">
        <v>51</v>
      </c>
      <c r="AH1276" s="37" t="n">
        <v>0</v>
      </c>
      <c r="AI1276" s="37"/>
      <c r="AJ1276" s="37"/>
      <c r="AK1276" s="37"/>
      <c r="AL1276" s="37"/>
      <c r="AM1276" s="37"/>
      <c r="AN1276" s="37"/>
      <c r="AO1276" s="37"/>
      <c r="AP1276" s="37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</row>
    <row r="1277" customFormat="false" ht="12.8" hidden="false" customHeight="false" outlineLevel="0" collapsed="false">
      <c r="A1277" s="38"/>
      <c r="B1277" s="39"/>
      <c r="C1277" s="41" t="s">
        <v>1025</v>
      </c>
      <c r="D1277" s="42"/>
      <c r="E1277" s="43" t="n">
        <v>24.8</v>
      </c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 t="s">
        <v>51</v>
      </c>
      <c r="AH1277" s="37" t="n">
        <v>0</v>
      </c>
      <c r="AI1277" s="37"/>
      <c r="AJ1277" s="37"/>
      <c r="AK1277" s="37"/>
      <c r="AL1277" s="37"/>
      <c r="AM1277" s="37"/>
      <c r="AN1277" s="37"/>
      <c r="AO1277" s="37"/>
      <c r="AP1277" s="37"/>
      <c r="AQ1277" s="37"/>
      <c r="AR1277" s="37"/>
      <c r="AS1277" s="37"/>
      <c r="AT1277" s="37"/>
      <c r="AU1277" s="37"/>
      <c r="AV1277" s="37"/>
      <c r="AW1277" s="37"/>
      <c r="AX1277" s="37"/>
      <c r="AY1277" s="37"/>
      <c r="AZ1277" s="37"/>
      <c r="BA1277" s="37"/>
      <c r="BB1277" s="37"/>
      <c r="BC1277" s="37"/>
      <c r="BD1277" s="37"/>
      <c r="BE1277" s="37"/>
      <c r="BF1277" s="37"/>
      <c r="BG1277" s="37"/>
      <c r="BH1277" s="37"/>
    </row>
    <row r="1278" customFormat="false" ht="12.8" hidden="false" customHeight="false" outlineLevel="0" collapsed="false">
      <c r="A1278" s="38"/>
      <c r="B1278" s="39"/>
      <c r="C1278" s="41" t="s">
        <v>1026</v>
      </c>
      <c r="D1278" s="42"/>
      <c r="E1278" s="43" t="n">
        <v>9</v>
      </c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 t="s">
        <v>51</v>
      </c>
      <c r="AH1278" s="37" t="n">
        <v>0</v>
      </c>
      <c r="AI1278" s="37"/>
      <c r="AJ1278" s="37"/>
      <c r="AK1278" s="37"/>
      <c r="AL1278" s="37"/>
      <c r="AM1278" s="37"/>
      <c r="AN1278" s="37"/>
      <c r="AO1278" s="37"/>
      <c r="AP1278" s="37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</row>
    <row r="1279" customFormat="false" ht="12.8" hidden="false" customHeight="false" outlineLevel="0" collapsed="false">
      <c r="A1279" s="38"/>
      <c r="B1279" s="39"/>
      <c r="C1279" s="41" t="s">
        <v>1027</v>
      </c>
      <c r="D1279" s="42"/>
      <c r="E1279" s="43" t="n">
        <v>84</v>
      </c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7"/>
      <c r="Y1279" s="37"/>
      <c r="Z1279" s="37"/>
      <c r="AA1279" s="37"/>
      <c r="AB1279" s="37"/>
      <c r="AC1279" s="37"/>
      <c r="AD1279" s="37"/>
      <c r="AE1279" s="37"/>
      <c r="AF1279" s="37"/>
      <c r="AG1279" s="37" t="s">
        <v>51</v>
      </c>
      <c r="AH1279" s="37" t="n">
        <v>0</v>
      </c>
      <c r="AI1279" s="37"/>
      <c r="AJ1279" s="37"/>
      <c r="AK1279" s="37"/>
      <c r="AL1279" s="37"/>
      <c r="AM1279" s="37"/>
      <c r="AN1279" s="37"/>
      <c r="AO1279" s="37"/>
      <c r="AP1279" s="37"/>
      <c r="AQ1279" s="37"/>
      <c r="AR1279" s="37"/>
      <c r="AS1279" s="37"/>
      <c r="AT1279" s="37"/>
      <c r="AU1279" s="37"/>
      <c r="AV1279" s="37"/>
      <c r="AW1279" s="37"/>
      <c r="AX1279" s="37"/>
      <c r="AY1279" s="37"/>
      <c r="AZ1279" s="37"/>
      <c r="BA1279" s="37"/>
      <c r="BB1279" s="37"/>
      <c r="BC1279" s="37"/>
      <c r="BD1279" s="37"/>
      <c r="BE1279" s="37"/>
      <c r="BF1279" s="37"/>
      <c r="BG1279" s="37"/>
      <c r="BH1279" s="37"/>
    </row>
    <row r="1280" customFormat="false" ht="12.8" hidden="false" customHeight="false" outlineLevel="0" collapsed="false">
      <c r="A1280" s="38"/>
      <c r="B1280" s="39"/>
      <c r="C1280" s="41" t="s">
        <v>1028</v>
      </c>
      <c r="D1280" s="42"/>
      <c r="E1280" s="43" t="n">
        <v>28.5</v>
      </c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 t="s">
        <v>51</v>
      </c>
      <c r="AH1280" s="37" t="n">
        <v>0</v>
      </c>
      <c r="AI1280" s="37"/>
      <c r="AJ1280" s="37"/>
      <c r="AK1280" s="37"/>
      <c r="AL1280" s="37"/>
      <c r="AM1280" s="37"/>
      <c r="AN1280" s="37"/>
      <c r="AO1280" s="37"/>
      <c r="AP1280" s="37"/>
      <c r="AQ1280" s="37"/>
      <c r="AR1280" s="37"/>
      <c r="AS1280" s="37"/>
      <c r="AT1280" s="37"/>
      <c r="AU1280" s="37"/>
      <c r="AV1280" s="37"/>
      <c r="AW1280" s="37"/>
      <c r="AX1280" s="37"/>
      <c r="AY1280" s="37"/>
      <c r="AZ1280" s="37"/>
      <c r="BA1280" s="37"/>
      <c r="BB1280" s="37"/>
      <c r="BC1280" s="37"/>
      <c r="BD1280" s="37"/>
      <c r="BE1280" s="37"/>
      <c r="BF1280" s="37"/>
      <c r="BG1280" s="37"/>
      <c r="BH1280" s="37"/>
    </row>
    <row r="1281" customFormat="false" ht="12.8" hidden="false" customHeight="false" outlineLevel="0" collapsed="false">
      <c r="A1281" s="38"/>
      <c r="B1281" s="39"/>
      <c r="C1281" s="41" t="s">
        <v>1029</v>
      </c>
      <c r="D1281" s="42"/>
      <c r="E1281" s="43" t="n">
        <v>63</v>
      </c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 t="s">
        <v>51</v>
      </c>
      <c r="AH1281" s="37" t="n">
        <v>0</v>
      </c>
      <c r="AI1281" s="37"/>
      <c r="AJ1281" s="37"/>
      <c r="AK1281" s="37"/>
      <c r="AL1281" s="37"/>
      <c r="AM1281" s="37"/>
      <c r="AN1281" s="37"/>
      <c r="AO1281" s="37"/>
      <c r="AP1281" s="37"/>
      <c r="AQ1281" s="37"/>
      <c r="AR1281" s="37"/>
      <c r="AS1281" s="37"/>
      <c r="AT1281" s="37"/>
      <c r="AU1281" s="37"/>
      <c r="AV1281" s="37"/>
      <c r="AW1281" s="37"/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</row>
    <row r="1282" customFormat="false" ht="12.8" hidden="false" customHeight="false" outlineLevel="0" collapsed="false">
      <c r="A1282" s="38"/>
      <c r="B1282" s="39"/>
      <c r="C1282" s="41" t="s">
        <v>1030</v>
      </c>
      <c r="D1282" s="42"/>
      <c r="E1282" s="43" t="n">
        <v>21</v>
      </c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 t="s">
        <v>51</v>
      </c>
      <c r="AH1282" s="37" t="n">
        <v>0</v>
      </c>
      <c r="AI1282" s="37"/>
      <c r="AJ1282" s="37"/>
      <c r="AK1282" s="37"/>
      <c r="AL1282" s="37"/>
      <c r="AM1282" s="37"/>
      <c r="AN1282" s="37"/>
      <c r="AO1282" s="37"/>
      <c r="AP1282" s="37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</row>
    <row r="1283" customFormat="false" ht="28.35" hidden="false" customHeight="false" outlineLevel="0" collapsed="false">
      <c r="A1283" s="28" t="n">
        <v>180</v>
      </c>
      <c r="B1283" s="29" t="s">
        <v>1031</v>
      </c>
      <c r="C1283" s="30" t="s">
        <v>1032</v>
      </c>
      <c r="D1283" s="31" t="s">
        <v>228</v>
      </c>
      <c r="E1283" s="32" t="n">
        <v>54.1</v>
      </c>
      <c r="F1283" s="33"/>
      <c r="G1283" s="34" t="n">
        <f aca="false">ROUND(E1283*F1283,2)</f>
        <v>0</v>
      </c>
      <c r="H1283" s="33"/>
      <c r="I1283" s="34" t="n">
        <f aca="false">ROUND(E1283*H1283,2)</f>
        <v>0</v>
      </c>
      <c r="J1283" s="33"/>
      <c r="K1283" s="34" t="n">
        <f aca="false">ROUND(E1283*J1283,2)</f>
        <v>0</v>
      </c>
      <c r="L1283" s="34" t="n">
        <v>21</v>
      </c>
      <c r="M1283" s="34" t="n">
        <f aca="false">G1283*(1+L1283/100)</f>
        <v>0</v>
      </c>
      <c r="N1283" s="34" t="n">
        <v>0.00099</v>
      </c>
      <c r="O1283" s="34" t="n">
        <f aca="false">ROUND(E1283*N1283,2)</f>
        <v>0.05</v>
      </c>
      <c r="P1283" s="34" t="n">
        <v>0</v>
      </c>
      <c r="Q1283" s="34" t="n">
        <f aca="false">ROUND(E1283*P1283,2)</f>
        <v>0</v>
      </c>
      <c r="R1283" s="34" t="s">
        <v>1019</v>
      </c>
      <c r="S1283" s="34" t="s">
        <v>45</v>
      </c>
      <c r="T1283" s="35" t="s">
        <v>46</v>
      </c>
      <c r="U1283" s="36" t="n">
        <v>0.453</v>
      </c>
      <c r="V1283" s="36" t="n">
        <f aca="false">ROUND(E1283*U1283,2)</f>
        <v>24.51</v>
      </c>
      <c r="W1283" s="36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 t="s">
        <v>47</v>
      </c>
      <c r="AH1283" s="37"/>
      <c r="AI1283" s="37"/>
      <c r="AJ1283" s="37"/>
      <c r="AK1283" s="37"/>
      <c r="AL1283" s="37"/>
      <c r="AM1283" s="37"/>
      <c r="AN1283" s="37"/>
      <c r="AO1283" s="37"/>
      <c r="AP1283" s="37"/>
      <c r="AQ1283" s="37"/>
      <c r="AR1283" s="37"/>
      <c r="AS1283" s="37"/>
      <c r="AT1283" s="37"/>
      <c r="AU1283" s="37"/>
      <c r="AV1283" s="37"/>
      <c r="AW1283" s="37"/>
      <c r="AX1283" s="37"/>
      <c r="AY1283" s="37"/>
      <c r="AZ1283" s="37"/>
      <c r="BA1283" s="37"/>
      <c r="BB1283" s="37"/>
      <c r="BC1283" s="37"/>
      <c r="BD1283" s="37"/>
      <c r="BE1283" s="37"/>
      <c r="BF1283" s="37"/>
      <c r="BG1283" s="37"/>
      <c r="BH1283" s="37"/>
    </row>
    <row r="1284" customFormat="false" ht="12.8" hidden="false" customHeight="false" outlineLevel="0" collapsed="false">
      <c r="A1284" s="38"/>
      <c r="B1284" s="39"/>
      <c r="C1284" s="41" t="s">
        <v>1033</v>
      </c>
      <c r="D1284" s="42"/>
      <c r="E1284" s="43" t="n">
        <v>42.1</v>
      </c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 t="s">
        <v>51</v>
      </c>
      <c r="AH1284" s="37" t="n">
        <v>0</v>
      </c>
      <c r="AI1284" s="37"/>
      <c r="AJ1284" s="37"/>
      <c r="AK1284" s="37"/>
      <c r="AL1284" s="37"/>
      <c r="AM1284" s="37"/>
      <c r="AN1284" s="37"/>
      <c r="AO1284" s="37"/>
      <c r="AP1284" s="37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</row>
    <row r="1285" customFormat="false" ht="12.8" hidden="false" customHeight="false" outlineLevel="0" collapsed="false">
      <c r="A1285" s="38"/>
      <c r="B1285" s="39"/>
      <c r="C1285" s="41" t="s">
        <v>1034</v>
      </c>
      <c r="D1285" s="42"/>
      <c r="E1285" s="43" t="n">
        <v>12</v>
      </c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 t="s">
        <v>51</v>
      </c>
      <c r="AH1285" s="37" t="n">
        <v>0</v>
      </c>
      <c r="AI1285" s="37"/>
      <c r="AJ1285" s="37"/>
      <c r="AK1285" s="37"/>
      <c r="AL1285" s="37"/>
      <c r="AM1285" s="37"/>
      <c r="AN1285" s="37"/>
      <c r="AO1285" s="37"/>
      <c r="AP1285" s="37"/>
      <c r="AQ1285" s="37"/>
      <c r="AR1285" s="37"/>
      <c r="AS1285" s="37"/>
      <c r="AT1285" s="37"/>
      <c r="AU1285" s="37"/>
      <c r="AV1285" s="37"/>
      <c r="AW1285" s="37"/>
      <c r="AX1285" s="37"/>
      <c r="AY1285" s="37"/>
      <c r="AZ1285" s="37"/>
      <c r="BA1285" s="37"/>
      <c r="BB1285" s="37"/>
      <c r="BC1285" s="37"/>
      <c r="BD1285" s="37"/>
      <c r="BE1285" s="37"/>
      <c r="BF1285" s="37"/>
      <c r="BG1285" s="37"/>
      <c r="BH1285" s="37"/>
    </row>
    <row r="1286" customFormat="false" ht="19.4" hidden="false" customHeight="false" outlineLevel="0" collapsed="false">
      <c r="A1286" s="28" t="n">
        <v>181</v>
      </c>
      <c r="B1286" s="29" t="s">
        <v>1035</v>
      </c>
      <c r="C1286" s="30" t="s">
        <v>1036</v>
      </c>
      <c r="D1286" s="31" t="s">
        <v>228</v>
      </c>
      <c r="E1286" s="32" t="n">
        <v>119.93333</v>
      </c>
      <c r="F1286" s="33"/>
      <c r="G1286" s="34" t="n">
        <f aca="false">ROUND(E1286*F1286,2)</f>
        <v>0</v>
      </c>
      <c r="H1286" s="33"/>
      <c r="I1286" s="34" t="n">
        <f aca="false">ROUND(E1286*H1286,2)</f>
        <v>0</v>
      </c>
      <c r="J1286" s="33"/>
      <c r="K1286" s="34" t="n">
        <f aca="false">ROUND(E1286*J1286,2)</f>
        <v>0</v>
      </c>
      <c r="L1286" s="34" t="n">
        <v>21</v>
      </c>
      <c r="M1286" s="34" t="n">
        <f aca="false">G1286*(1+L1286/100)</f>
        <v>0</v>
      </c>
      <c r="N1286" s="34" t="n">
        <v>0</v>
      </c>
      <c r="O1286" s="34" t="n">
        <f aca="false">ROUND(E1286*N1286,2)</f>
        <v>0</v>
      </c>
      <c r="P1286" s="34" t="n">
        <v>0</v>
      </c>
      <c r="Q1286" s="34" t="n">
        <f aca="false">ROUND(E1286*P1286,2)</f>
        <v>0</v>
      </c>
      <c r="R1286" s="34" t="s">
        <v>1019</v>
      </c>
      <c r="S1286" s="34" t="s">
        <v>45</v>
      </c>
      <c r="T1286" s="35" t="s">
        <v>46</v>
      </c>
      <c r="U1286" s="36" t="n">
        <v>0.11</v>
      </c>
      <c r="V1286" s="36" t="n">
        <f aca="false">ROUND(E1286*U1286,2)</f>
        <v>13.19</v>
      </c>
      <c r="W1286" s="36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 t="s">
        <v>47</v>
      </c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</row>
    <row r="1287" customFormat="false" ht="12.8" hidden="false" customHeight="false" outlineLevel="0" collapsed="false">
      <c r="A1287" s="38"/>
      <c r="B1287" s="39"/>
      <c r="C1287" s="41" t="s">
        <v>1037</v>
      </c>
      <c r="D1287" s="42"/>
      <c r="E1287" s="43" t="n">
        <v>56.93333</v>
      </c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 t="s">
        <v>51</v>
      </c>
      <c r="AH1287" s="37" t="n">
        <v>0</v>
      </c>
      <c r="AI1287" s="37"/>
      <c r="AJ1287" s="37"/>
      <c r="AK1287" s="37"/>
      <c r="AL1287" s="37"/>
      <c r="AM1287" s="37"/>
      <c r="AN1287" s="37"/>
      <c r="AO1287" s="37"/>
      <c r="AP1287" s="37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</row>
    <row r="1288" customFormat="false" ht="12.8" hidden="false" customHeight="false" outlineLevel="0" collapsed="false">
      <c r="A1288" s="38"/>
      <c r="B1288" s="39"/>
      <c r="C1288" s="41" t="s">
        <v>1038</v>
      </c>
      <c r="D1288" s="42"/>
      <c r="E1288" s="43" t="n">
        <v>63</v>
      </c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 t="s">
        <v>51</v>
      </c>
      <c r="AH1288" s="37" t="n">
        <v>0</v>
      </c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</row>
    <row r="1289" customFormat="false" ht="28.35" hidden="false" customHeight="false" outlineLevel="0" collapsed="false">
      <c r="A1289" s="28" t="n">
        <v>182</v>
      </c>
      <c r="B1289" s="29" t="s">
        <v>1039</v>
      </c>
      <c r="C1289" s="30" t="s">
        <v>1040</v>
      </c>
      <c r="D1289" s="31" t="s">
        <v>43</v>
      </c>
      <c r="E1289" s="32" t="n">
        <v>143.92</v>
      </c>
      <c r="F1289" s="33"/>
      <c r="G1289" s="34" t="n">
        <f aca="false">ROUND(E1289*F1289,2)</f>
        <v>0</v>
      </c>
      <c r="H1289" s="33"/>
      <c r="I1289" s="34" t="n">
        <f aca="false">ROUND(E1289*H1289,2)</f>
        <v>0</v>
      </c>
      <c r="J1289" s="33"/>
      <c r="K1289" s="34" t="n">
        <f aca="false">ROUND(E1289*J1289,2)</f>
        <v>0</v>
      </c>
      <c r="L1289" s="34" t="n">
        <v>21</v>
      </c>
      <c r="M1289" s="34" t="n">
        <f aca="false">G1289*(1+L1289/100)</f>
        <v>0</v>
      </c>
      <c r="N1289" s="34" t="n">
        <v>0</v>
      </c>
      <c r="O1289" s="34" t="n">
        <f aca="false">ROUND(E1289*N1289,2)</f>
        <v>0</v>
      </c>
      <c r="P1289" s="34" t="n">
        <v>0</v>
      </c>
      <c r="Q1289" s="34" t="n">
        <f aca="false">ROUND(E1289*P1289,2)</f>
        <v>0</v>
      </c>
      <c r="R1289" s="34" t="s">
        <v>1019</v>
      </c>
      <c r="S1289" s="34" t="s">
        <v>45</v>
      </c>
      <c r="T1289" s="35" t="s">
        <v>46</v>
      </c>
      <c r="U1289" s="36" t="n">
        <v>0.292</v>
      </c>
      <c r="V1289" s="36" t="n">
        <f aca="false">ROUND(E1289*U1289,2)</f>
        <v>42.02</v>
      </c>
      <c r="W1289" s="36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 t="s">
        <v>47</v>
      </c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</row>
    <row r="1290" customFormat="false" ht="12.8" hidden="false" customHeight="false" outlineLevel="0" collapsed="false">
      <c r="A1290" s="38"/>
      <c r="B1290" s="39"/>
      <c r="C1290" s="41" t="s">
        <v>1041</v>
      </c>
      <c r="D1290" s="42"/>
      <c r="E1290" s="43" t="n">
        <v>68.32</v>
      </c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 t="s">
        <v>51</v>
      </c>
      <c r="AH1290" s="37" t="n">
        <v>0</v>
      </c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</row>
    <row r="1291" customFormat="false" ht="12.8" hidden="false" customHeight="false" outlineLevel="0" collapsed="false">
      <c r="A1291" s="38"/>
      <c r="B1291" s="39"/>
      <c r="C1291" s="41" t="s">
        <v>1042</v>
      </c>
      <c r="D1291" s="42"/>
      <c r="E1291" s="43" t="n">
        <v>75.6</v>
      </c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 t="s">
        <v>51</v>
      </c>
      <c r="AH1291" s="37" t="n">
        <v>0</v>
      </c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</row>
    <row r="1292" customFormat="false" ht="19.4" hidden="false" customHeight="false" outlineLevel="0" collapsed="false">
      <c r="A1292" s="28" t="n">
        <v>183</v>
      </c>
      <c r="B1292" s="29" t="s">
        <v>1043</v>
      </c>
      <c r="C1292" s="30" t="s">
        <v>1044</v>
      </c>
      <c r="D1292" s="31" t="s">
        <v>43</v>
      </c>
      <c r="E1292" s="32" t="n">
        <v>239.855</v>
      </c>
      <c r="F1292" s="33"/>
      <c r="G1292" s="34" t="n">
        <f aca="false">ROUND(E1292*F1292,2)</f>
        <v>0</v>
      </c>
      <c r="H1292" s="33"/>
      <c r="I1292" s="34" t="n">
        <f aca="false">ROUND(E1292*H1292,2)</f>
        <v>0</v>
      </c>
      <c r="J1292" s="33"/>
      <c r="K1292" s="34" t="n">
        <f aca="false">ROUND(E1292*J1292,2)</f>
        <v>0</v>
      </c>
      <c r="L1292" s="34" t="n">
        <v>21</v>
      </c>
      <c r="M1292" s="34" t="n">
        <f aca="false">G1292*(1+L1292/100)</f>
        <v>0</v>
      </c>
      <c r="N1292" s="34" t="n">
        <v>0.00091</v>
      </c>
      <c r="O1292" s="34" t="n">
        <f aca="false">ROUND(E1292*N1292,2)</f>
        <v>0.22</v>
      </c>
      <c r="P1292" s="34" t="n">
        <v>0</v>
      </c>
      <c r="Q1292" s="34" t="n">
        <f aca="false">ROUND(E1292*P1292,2)</f>
        <v>0</v>
      </c>
      <c r="R1292" s="34" t="s">
        <v>1019</v>
      </c>
      <c r="S1292" s="34" t="s">
        <v>45</v>
      </c>
      <c r="T1292" s="35" t="s">
        <v>46</v>
      </c>
      <c r="U1292" s="36" t="n">
        <v>0.055</v>
      </c>
      <c r="V1292" s="36" t="n">
        <f aca="false">ROUND(E1292*U1292,2)</f>
        <v>13.19</v>
      </c>
      <c r="W1292" s="36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 t="s">
        <v>47</v>
      </c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</row>
    <row r="1293" customFormat="false" ht="12.8" hidden="false" customHeight="true" outlineLevel="0" collapsed="false">
      <c r="A1293" s="38"/>
      <c r="B1293" s="39"/>
      <c r="C1293" s="53" t="s">
        <v>1045</v>
      </c>
      <c r="D1293" s="53"/>
      <c r="E1293" s="53"/>
      <c r="F1293" s="53"/>
      <c r="G1293" s="53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 t="s">
        <v>121</v>
      </c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</row>
    <row r="1294" customFormat="false" ht="12.8" hidden="false" customHeight="false" outlineLevel="0" collapsed="false">
      <c r="A1294" s="38"/>
      <c r="B1294" s="39"/>
      <c r="C1294" s="41" t="s">
        <v>1046</v>
      </c>
      <c r="D1294" s="42"/>
      <c r="E1294" s="43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 t="s">
        <v>51</v>
      </c>
      <c r="AH1294" s="37" t="n">
        <v>0</v>
      </c>
      <c r="AI1294" s="37"/>
      <c r="AJ1294" s="37"/>
      <c r="AK1294" s="37"/>
      <c r="AL1294" s="37"/>
      <c r="AM1294" s="37"/>
      <c r="AN1294" s="37"/>
      <c r="AO1294" s="37"/>
      <c r="AP1294" s="37"/>
      <c r="AQ1294" s="37"/>
      <c r="AR1294" s="37"/>
      <c r="AS1294" s="37"/>
      <c r="AT1294" s="37"/>
      <c r="AU1294" s="37"/>
      <c r="AV1294" s="37"/>
      <c r="AW1294" s="37"/>
      <c r="AX1294" s="37"/>
      <c r="AY1294" s="37"/>
      <c r="AZ1294" s="37"/>
      <c r="BA1294" s="37"/>
      <c r="BB1294" s="37"/>
      <c r="BC1294" s="37"/>
      <c r="BD1294" s="37"/>
      <c r="BE1294" s="37"/>
      <c r="BF1294" s="37"/>
      <c r="BG1294" s="37"/>
      <c r="BH1294" s="37"/>
    </row>
    <row r="1295" customFormat="false" ht="12.8" hidden="false" customHeight="false" outlineLevel="0" collapsed="false">
      <c r="A1295" s="38"/>
      <c r="B1295" s="39"/>
      <c r="C1295" s="41" t="s">
        <v>1047</v>
      </c>
      <c r="D1295" s="42"/>
      <c r="E1295" s="43" t="n">
        <v>239.855</v>
      </c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 t="s">
        <v>51</v>
      </c>
      <c r="AH1295" s="37" t="n">
        <v>5</v>
      </c>
      <c r="AI1295" s="37"/>
      <c r="AJ1295" s="37"/>
      <c r="AK1295" s="37"/>
      <c r="AL1295" s="37"/>
      <c r="AM1295" s="37"/>
      <c r="AN1295" s="37"/>
      <c r="AO1295" s="37"/>
      <c r="AP1295" s="37"/>
      <c r="AQ1295" s="37"/>
      <c r="AR1295" s="37"/>
      <c r="AS1295" s="37"/>
      <c r="AT1295" s="37"/>
      <c r="AU1295" s="37"/>
      <c r="AV1295" s="37"/>
      <c r="AW1295" s="37"/>
      <c r="AX1295" s="37"/>
      <c r="AY1295" s="37"/>
      <c r="AZ1295" s="37"/>
      <c r="BA1295" s="37"/>
      <c r="BB1295" s="37"/>
      <c r="BC1295" s="37"/>
      <c r="BD1295" s="37"/>
      <c r="BE1295" s="37"/>
      <c r="BF1295" s="37"/>
      <c r="BG1295" s="37"/>
      <c r="BH1295" s="37"/>
    </row>
    <row r="1296" customFormat="false" ht="28.35" hidden="false" customHeight="false" outlineLevel="0" collapsed="false">
      <c r="A1296" s="28" t="n">
        <v>184</v>
      </c>
      <c r="B1296" s="29" t="s">
        <v>1048</v>
      </c>
      <c r="C1296" s="30" t="s">
        <v>1049</v>
      </c>
      <c r="D1296" s="31" t="s">
        <v>43</v>
      </c>
      <c r="E1296" s="32" t="n">
        <v>239.855</v>
      </c>
      <c r="F1296" s="33"/>
      <c r="G1296" s="34" t="n">
        <f aca="false">ROUND(E1296*F1296,2)</f>
        <v>0</v>
      </c>
      <c r="H1296" s="33"/>
      <c r="I1296" s="34" t="n">
        <f aca="false">ROUND(E1296*H1296,2)</f>
        <v>0</v>
      </c>
      <c r="J1296" s="33"/>
      <c r="K1296" s="34" t="n">
        <f aca="false">ROUND(E1296*J1296,2)</f>
        <v>0</v>
      </c>
      <c r="L1296" s="34" t="n">
        <v>21</v>
      </c>
      <c r="M1296" s="34" t="n">
        <f aca="false">G1296*(1+L1296/100)</f>
        <v>0</v>
      </c>
      <c r="N1296" s="34" t="n">
        <v>0.00275</v>
      </c>
      <c r="O1296" s="34" t="n">
        <f aca="false">ROUND(E1296*N1296,2)</f>
        <v>0.66</v>
      </c>
      <c r="P1296" s="34" t="n">
        <v>0</v>
      </c>
      <c r="Q1296" s="34" t="n">
        <f aca="false">ROUND(E1296*P1296,2)</f>
        <v>0</v>
      </c>
      <c r="R1296" s="34" t="s">
        <v>1019</v>
      </c>
      <c r="S1296" s="34" t="s">
        <v>45</v>
      </c>
      <c r="T1296" s="35" t="s">
        <v>46</v>
      </c>
      <c r="U1296" s="36" t="n">
        <v>0.156</v>
      </c>
      <c r="V1296" s="36" t="n">
        <f aca="false">ROUND(E1296*U1296,2)</f>
        <v>37.42</v>
      </c>
      <c r="W1296" s="36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 t="s">
        <v>47</v>
      </c>
      <c r="AH1296" s="37"/>
      <c r="AI1296" s="37"/>
      <c r="AJ1296" s="37"/>
      <c r="AK1296" s="37"/>
      <c r="AL1296" s="37"/>
      <c r="AM1296" s="37"/>
      <c r="AN1296" s="37"/>
      <c r="AO1296" s="37"/>
      <c r="AP1296" s="37"/>
      <c r="AQ1296" s="37"/>
      <c r="AR1296" s="37"/>
      <c r="AS1296" s="37"/>
      <c r="AT1296" s="37"/>
      <c r="AU1296" s="37"/>
      <c r="AV1296" s="37"/>
      <c r="AW1296" s="37"/>
      <c r="AX1296" s="37"/>
      <c r="AY1296" s="37"/>
      <c r="AZ1296" s="37"/>
      <c r="BA1296" s="37"/>
      <c r="BB1296" s="37"/>
      <c r="BC1296" s="37"/>
      <c r="BD1296" s="37"/>
      <c r="BE1296" s="37"/>
      <c r="BF1296" s="37"/>
      <c r="BG1296" s="37"/>
      <c r="BH1296" s="37"/>
    </row>
    <row r="1297" customFormat="false" ht="12.8" hidden="false" customHeight="false" outlineLevel="0" collapsed="false">
      <c r="A1297" s="38"/>
      <c r="B1297" s="39"/>
      <c r="C1297" s="41" t="s">
        <v>1050</v>
      </c>
      <c r="D1297" s="42"/>
      <c r="E1297" s="43" t="n">
        <v>73.255</v>
      </c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 t="s">
        <v>51</v>
      </c>
      <c r="AH1297" s="37" t="n">
        <v>0</v>
      </c>
      <c r="AI1297" s="37"/>
      <c r="AJ1297" s="37"/>
      <c r="AK1297" s="37"/>
      <c r="AL1297" s="37"/>
      <c r="AM1297" s="37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</row>
    <row r="1298" customFormat="false" ht="12.8" hidden="false" customHeight="false" outlineLevel="0" collapsed="false">
      <c r="A1298" s="38"/>
      <c r="B1298" s="39"/>
      <c r="C1298" s="41" t="s">
        <v>1051</v>
      </c>
      <c r="D1298" s="42"/>
      <c r="E1298" s="43" t="n">
        <v>15.05</v>
      </c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 t="s">
        <v>51</v>
      </c>
      <c r="AH1298" s="37" t="n">
        <v>0</v>
      </c>
      <c r="AI1298" s="37"/>
      <c r="AJ1298" s="37"/>
      <c r="AK1298" s="37"/>
      <c r="AL1298" s="37"/>
      <c r="AM1298" s="37"/>
      <c r="AN1298" s="37"/>
      <c r="AO1298" s="37"/>
      <c r="AP1298" s="37"/>
      <c r="AQ1298" s="37"/>
      <c r="AR1298" s="37"/>
      <c r="AS1298" s="37"/>
      <c r="AT1298" s="37"/>
      <c r="AU1298" s="37"/>
      <c r="AV1298" s="37"/>
      <c r="AW1298" s="37"/>
      <c r="AX1298" s="37"/>
      <c r="AY1298" s="37"/>
      <c r="AZ1298" s="37"/>
      <c r="BA1298" s="37"/>
      <c r="BB1298" s="37"/>
      <c r="BC1298" s="37"/>
      <c r="BD1298" s="37"/>
      <c r="BE1298" s="37"/>
      <c r="BF1298" s="37"/>
      <c r="BG1298" s="37"/>
      <c r="BH1298" s="37"/>
    </row>
    <row r="1299" customFormat="false" ht="12.8" hidden="false" customHeight="false" outlineLevel="0" collapsed="false">
      <c r="A1299" s="38"/>
      <c r="B1299" s="39"/>
      <c r="C1299" s="41" t="s">
        <v>1052</v>
      </c>
      <c r="D1299" s="42"/>
      <c r="E1299" s="43" t="n">
        <v>24.5</v>
      </c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 t="s">
        <v>51</v>
      </c>
      <c r="AH1299" s="37" t="n">
        <v>0</v>
      </c>
      <c r="AI1299" s="37"/>
      <c r="AJ1299" s="37"/>
      <c r="AK1299" s="37"/>
      <c r="AL1299" s="37"/>
      <c r="AM1299" s="37"/>
      <c r="AN1299" s="37"/>
      <c r="AO1299" s="37"/>
      <c r="AP1299" s="37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</row>
    <row r="1300" customFormat="false" ht="12.8" hidden="false" customHeight="false" outlineLevel="0" collapsed="false">
      <c r="A1300" s="38"/>
      <c r="B1300" s="39"/>
      <c r="C1300" s="41" t="s">
        <v>1053</v>
      </c>
      <c r="D1300" s="42"/>
      <c r="E1300" s="43" t="n">
        <v>23.76</v>
      </c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 t="s">
        <v>51</v>
      </c>
      <c r="AH1300" s="37" t="n">
        <v>0</v>
      </c>
      <c r="AI1300" s="37"/>
      <c r="AJ1300" s="37"/>
      <c r="AK1300" s="37"/>
      <c r="AL1300" s="37"/>
      <c r="AM1300" s="37"/>
      <c r="AN1300" s="37"/>
      <c r="AO1300" s="37"/>
      <c r="AP1300" s="37"/>
      <c r="AQ1300" s="37"/>
      <c r="AR1300" s="37"/>
      <c r="AS1300" s="37"/>
      <c r="AT1300" s="37"/>
      <c r="AU1300" s="37"/>
      <c r="AV1300" s="37"/>
      <c r="AW1300" s="37"/>
      <c r="AX1300" s="37"/>
      <c r="AY1300" s="37"/>
      <c r="AZ1300" s="37"/>
      <c r="BA1300" s="37"/>
      <c r="BB1300" s="37"/>
      <c r="BC1300" s="37"/>
      <c r="BD1300" s="37"/>
      <c r="BE1300" s="37"/>
      <c r="BF1300" s="37"/>
      <c r="BG1300" s="37"/>
      <c r="BH1300" s="37"/>
    </row>
    <row r="1301" customFormat="false" ht="12.8" hidden="false" customHeight="false" outlineLevel="0" collapsed="false">
      <c r="A1301" s="38"/>
      <c r="B1301" s="39"/>
      <c r="C1301" s="41" t="s">
        <v>1054</v>
      </c>
      <c r="D1301" s="42"/>
      <c r="E1301" s="43" t="n">
        <v>18.63</v>
      </c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 t="s">
        <v>51</v>
      </c>
      <c r="AH1301" s="37" t="n">
        <v>0</v>
      </c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</row>
    <row r="1302" customFormat="false" ht="12.8" hidden="false" customHeight="false" outlineLevel="0" collapsed="false">
      <c r="A1302" s="38"/>
      <c r="B1302" s="39"/>
      <c r="C1302" s="41" t="s">
        <v>1055</v>
      </c>
      <c r="D1302" s="42"/>
      <c r="E1302" s="43" t="n">
        <v>16.9</v>
      </c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 t="s">
        <v>51</v>
      </c>
      <c r="AH1302" s="37" t="n">
        <v>0</v>
      </c>
      <c r="AI1302" s="37"/>
      <c r="AJ1302" s="37"/>
      <c r="AK1302" s="37"/>
      <c r="AL1302" s="37"/>
      <c r="AM1302" s="37"/>
      <c r="AN1302" s="37"/>
      <c r="AO1302" s="37"/>
      <c r="AP1302" s="37"/>
      <c r="AQ1302" s="37"/>
      <c r="AR1302" s="37"/>
      <c r="AS1302" s="37"/>
      <c r="AT1302" s="37"/>
      <c r="AU1302" s="37"/>
      <c r="AV1302" s="37"/>
      <c r="AW1302" s="37"/>
      <c r="AX1302" s="37"/>
      <c r="AY1302" s="37"/>
      <c r="AZ1302" s="37"/>
      <c r="BA1302" s="37"/>
      <c r="BB1302" s="37"/>
      <c r="BC1302" s="37"/>
      <c r="BD1302" s="37"/>
      <c r="BE1302" s="37"/>
      <c r="BF1302" s="37"/>
      <c r="BG1302" s="37"/>
      <c r="BH1302" s="37"/>
    </row>
    <row r="1303" customFormat="false" ht="12.8" hidden="false" customHeight="false" outlineLevel="0" collapsed="false">
      <c r="A1303" s="38"/>
      <c r="B1303" s="39"/>
      <c r="C1303" s="41" t="s">
        <v>1056</v>
      </c>
      <c r="D1303" s="42"/>
      <c r="E1303" s="43" t="n">
        <v>37.26</v>
      </c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 t="s">
        <v>51</v>
      </c>
      <c r="AH1303" s="37" t="n">
        <v>0</v>
      </c>
      <c r="AI1303" s="37"/>
      <c r="AJ1303" s="37"/>
      <c r="AK1303" s="37"/>
      <c r="AL1303" s="37"/>
      <c r="AM1303" s="37"/>
      <c r="AN1303" s="37"/>
      <c r="AO1303" s="37"/>
      <c r="AP1303" s="37"/>
      <c r="AQ1303" s="37"/>
      <c r="AR1303" s="37"/>
      <c r="AS1303" s="37"/>
      <c r="AT1303" s="37"/>
      <c r="AU1303" s="37"/>
      <c r="AV1303" s="37"/>
      <c r="AW1303" s="37"/>
      <c r="AX1303" s="37"/>
      <c r="AY1303" s="37"/>
      <c r="AZ1303" s="37"/>
      <c r="BA1303" s="37"/>
      <c r="BB1303" s="37"/>
      <c r="BC1303" s="37"/>
      <c r="BD1303" s="37"/>
      <c r="BE1303" s="37"/>
      <c r="BF1303" s="37"/>
      <c r="BG1303" s="37"/>
      <c r="BH1303" s="37"/>
    </row>
    <row r="1304" customFormat="false" ht="12.8" hidden="false" customHeight="false" outlineLevel="0" collapsed="false">
      <c r="A1304" s="38"/>
      <c r="B1304" s="39"/>
      <c r="C1304" s="41" t="s">
        <v>1057</v>
      </c>
      <c r="D1304" s="42"/>
      <c r="E1304" s="43" t="n">
        <v>30.5</v>
      </c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 t="s">
        <v>51</v>
      </c>
      <c r="AH1304" s="37" t="n">
        <v>0</v>
      </c>
      <c r="AI1304" s="37"/>
      <c r="AJ1304" s="37"/>
      <c r="AK1304" s="37"/>
      <c r="AL1304" s="37"/>
      <c r="AM1304" s="37"/>
      <c r="AN1304" s="37"/>
      <c r="AO1304" s="37"/>
      <c r="AP1304" s="37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</row>
    <row r="1305" customFormat="false" ht="12.8" hidden="false" customHeight="false" outlineLevel="0" collapsed="false">
      <c r="A1305" s="28" t="n">
        <v>185</v>
      </c>
      <c r="B1305" s="29" t="s">
        <v>1058</v>
      </c>
      <c r="C1305" s="30" t="s">
        <v>1059</v>
      </c>
      <c r="D1305" s="31" t="s">
        <v>57</v>
      </c>
      <c r="E1305" s="32" t="n">
        <v>13.56264</v>
      </c>
      <c r="F1305" s="33"/>
      <c r="G1305" s="34" t="n">
        <f aca="false">ROUND(E1305*F1305,2)</f>
        <v>0</v>
      </c>
      <c r="H1305" s="33"/>
      <c r="I1305" s="34" t="n">
        <f aca="false">ROUND(E1305*H1305,2)</f>
        <v>0</v>
      </c>
      <c r="J1305" s="33"/>
      <c r="K1305" s="34" t="n">
        <f aca="false">ROUND(E1305*J1305,2)</f>
        <v>0</v>
      </c>
      <c r="L1305" s="34" t="n">
        <v>21</v>
      </c>
      <c r="M1305" s="34" t="n">
        <f aca="false">G1305*(1+L1305/100)</f>
        <v>0</v>
      </c>
      <c r="N1305" s="34" t="n">
        <v>0.02357</v>
      </c>
      <c r="O1305" s="34" t="n">
        <f aca="false">ROUND(E1305*N1305,2)</f>
        <v>0.32</v>
      </c>
      <c r="P1305" s="34" t="n">
        <v>0</v>
      </c>
      <c r="Q1305" s="34" t="n">
        <f aca="false">ROUND(E1305*P1305,2)</f>
        <v>0</v>
      </c>
      <c r="R1305" s="34" t="s">
        <v>1019</v>
      </c>
      <c r="S1305" s="34" t="s">
        <v>45</v>
      </c>
      <c r="T1305" s="35" t="s">
        <v>46</v>
      </c>
      <c r="U1305" s="36" t="n">
        <v>0</v>
      </c>
      <c r="V1305" s="36" t="n">
        <f aca="false">ROUND(E1305*U1305,2)</f>
        <v>0</v>
      </c>
      <c r="W1305" s="36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 t="s">
        <v>47</v>
      </c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</row>
    <row r="1306" customFormat="false" ht="12.8" hidden="false" customHeight="false" outlineLevel="0" collapsed="false">
      <c r="A1306" s="38"/>
      <c r="B1306" s="39"/>
      <c r="C1306" s="41" t="s">
        <v>1060</v>
      </c>
      <c r="D1306" s="42"/>
      <c r="E1306" s="43" t="n">
        <v>0.3168</v>
      </c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 t="s">
        <v>51</v>
      </c>
      <c r="AH1306" s="37" t="n">
        <v>0</v>
      </c>
      <c r="AI1306" s="37"/>
      <c r="AJ1306" s="37"/>
      <c r="AK1306" s="37"/>
      <c r="AL1306" s="37"/>
      <c r="AM1306" s="37"/>
      <c r="AN1306" s="37"/>
      <c r="AO1306" s="37"/>
      <c r="AP1306" s="37"/>
      <c r="AQ1306" s="37"/>
      <c r="AR1306" s="37"/>
      <c r="AS1306" s="37"/>
      <c r="AT1306" s="37"/>
      <c r="AU1306" s="37"/>
      <c r="AV1306" s="37"/>
      <c r="AW1306" s="37"/>
      <c r="AX1306" s="37"/>
      <c r="AY1306" s="37"/>
      <c r="AZ1306" s="37"/>
      <c r="BA1306" s="37"/>
      <c r="BB1306" s="37"/>
      <c r="BC1306" s="37"/>
      <c r="BD1306" s="37"/>
      <c r="BE1306" s="37"/>
      <c r="BF1306" s="37"/>
      <c r="BG1306" s="37"/>
      <c r="BH1306" s="37"/>
    </row>
    <row r="1307" customFormat="false" ht="12.8" hidden="false" customHeight="false" outlineLevel="0" collapsed="false">
      <c r="A1307" s="38"/>
      <c r="B1307" s="39"/>
      <c r="C1307" s="41" t="s">
        <v>1061</v>
      </c>
      <c r="D1307" s="42"/>
      <c r="E1307" s="43" t="n">
        <v>1.3472</v>
      </c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 t="s">
        <v>51</v>
      </c>
      <c r="AH1307" s="37" t="n">
        <v>0</v>
      </c>
      <c r="AI1307" s="37"/>
      <c r="AJ1307" s="37"/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</row>
    <row r="1308" customFormat="false" ht="12.8" hidden="false" customHeight="false" outlineLevel="0" collapsed="false">
      <c r="A1308" s="38"/>
      <c r="B1308" s="39"/>
      <c r="C1308" s="41" t="s">
        <v>1062</v>
      </c>
      <c r="D1308" s="42"/>
      <c r="E1308" s="43" t="n">
        <v>0.084</v>
      </c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 t="s">
        <v>51</v>
      </c>
      <c r="AH1308" s="37" t="n">
        <v>0</v>
      </c>
      <c r="AI1308" s="37"/>
      <c r="AJ1308" s="37"/>
      <c r="AK1308" s="37"/>
      <c r="AL1308" s="37"/>
      <c r="AM1308" s="37"/>
      <c r="AN1308" s="37"/>
      <c r="AO1308" s="37"/>
      <c r="AP1308" s="37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</row>
    <row r="1309" customFormat="false" ht="12.8" hidden="false" customHeight="false" outlineLevel="0" collapsed="false">
      <c r="A1309" s="38"/>
      <c r="B1309" s="39"/>
      <c r="C1309" s="41" t="s">
        <v>1063</v>
      </c>
      <c r="D1309" s="42"/>
      <c r="E1309" s="43" t="n">
        <v>0.4608</v>
      </c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 t="s">
        <v>51</v>
      </c>
      <c r="AH1309" s="37" t="n">
        <v>0</v>
      </c>
      <c r="AI1309" s="37"/>
      <c r="AJ1309" s="37"/>
      <c r="AK1309" s="37"/>
      <c r="AL1309" s="37"/>
      <c r="AM1309" s="37"/>
      <c r="AN1309" s="37"/>
      <c r="AO1309" s="37"/>
      <c r="AP1309" s="37"/>
      <c r="AQ1309" s="37"/>
      <c r="AR1309" s="37"/>
      <c r="AS1309" s="37"/>
      <c r="AT1309" s="37"/>
      <c r="AU1309" s="37"/>
      <c r="AV1309" s="37"/>
      <c r="AW1309" s="37"/>
      <c r="AX1309" s="37"/>
      <c r="AY1309" s="37"/>
      <c r="AZ1309" s="37"/>
      <c r="BA1309" s="37"/>
      <c r="BB1309" s="37"/>
      <c r="BC1309" s="37"/>
      <c r="BD1309" s="37"/>
      <c r="BE1309" s="37"/>
      <c r="BF1309" s="37"/>
      <c r="BG1309" s="37"/>
      <c r="BH1309" s="37"/>
    </row>
    <row r="1310" customFormat="false" ht="12.8" hidden="false" customHeight="false" outlineLevel="0" collapsed="false">
      <c r="A1310" s="38"/>
      <c r="B1310" s="39"/>
      <c r="C1310" s="41" t="s">
        <v>1064</v>
      </c>
      <c r="D1310" s="42"/>
      <c r="E1310" s="43" t="n">
        <v>1.6576</v>
      </c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 t="s">
        <v>51</v>
      </c>
      <c r="AH1310" s="37" t="n">
        <v>0</v>
      </c>
      <c r="AI1310" s="37"/>
      <c r="AJ1310" s="37"/>
      <c r="AK1310" s="37"/>
      <c r="AL1310" s="37"/>
      <c r="AM1310" s="37"/>
      <c r="AN1310" s="37"/>
      <c r="AO1310" s="37"/>
      <c r="AP1310" s="37"/>
      <c r="AQ1310" s="37"/>
      <c r="AR1310" s="37"/>
      <c r="AS1310" s="37"/>
      <c r="AT1310" s="37"/>
      <c r="AU1310" s="37"/>
      <c r="AV1310" s="37"/>
      <c r="AW1310" s="37"/>
      <c r="AX1310" s="37"/>
      <c r="AY1310" s="37"/>
      <c r="AZ1310" s="37"/>
      <c r="BA1310" s="37"/>
      <c r="BB1310" s="37"/>
      <c r="BC1310" s="37"/>
      <c r="BD1310" s="37"/>
      <c r="BE1310" s="37"/>
      <c r="BF1310" s="37"/>
      <c r="BG1310" s="37"/>
      <c r="BH1310" s="37"/>
    </row>
    <row r="1311" customFormat="false" ht="12.8" hidden="false" customHeight="false" outlineLevel="0" collapsed="false">
      <c r="A1311" s="38"/>
      <c r="B1311" s="39"/>
      <c r="C1311" s="41" t="s">
        <v>1065</v>
      </c>
      <c r="D1311" s="42"/>
      <c r="E1311" s="43" t="n">
        <v>1.4768</v>
      </c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 t="s">
        <v>51</v>
      </c>
      <c r="AH1311" s="37" t="n">
        <v>0</v>
      </c>
      <c r="AI1311" s="37"/>
      <c r="AJ1311" s="37"/>
      <c r="AK1311" s="37"/>
      <c r="AL1311" s="37"/>
      <c r="AM1311" s="37"/>
      <c r="AN1311" s="37"/>
      <c r="AO1311" s="37"/>
      <c r="AP1311" s="37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7"/>
      <c r="BE1311" s="37"/>
      <c r="BF1311" s="37"/>
      <c r="BG1311" s="37"/>
      <c r="BH1311" s="37"/>
    </row>
    <row r="1312" customFormat="false" ht="12.8" hidden="false" customHeight="false" outlineLevel="0" collapsed="false">
      <c r="A1312" s="38"/>
      <c r="B1312" s="39"/>
      <c r="C1312" s="41" t="s">
        <v>1066</v>
      </c>
      <c r="D1312" s="42"/>
      <c r="E1312" s="43" t="n">
        <v>0.3968</v>
      </c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 t="s">
        <v>51</v>
      </c>
      <c r="AH1312" s="37" t="n">
        <v>0</v>
      </c>
      <c r="AI1312" s="37"/>
      <c r="AJ1312" s="37"/>
      <c r="AK1312" s="37"/>
      <c r="AL1312" s="37"/>
      <c r="AM1312" s="37"/>
      <c r="AN1312" s="37"/>
      <c r="AO1312" s="37"/>
      <c r="AP1312" s="37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</row>
    <row r="1313" customFormat="false" ht="12.8" hidden="false" customHeight="false" outlineLevel="0" collapsed="false">
      <c r="A1313" s="38"/>
      <c r="B1313" s="39"/>
      <c r="C1313" s="41" t="s">
        <v>1067</v>
      </c>
      <c r="D1313" s="42"/>
      <c r="E1313" s="43" t="n">
        <v>0.144</v>
      </c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 t="s">
        <v>51</v>
      </c>
      <c r="AH1313" s="37" t="n">
        <v>0</v>
      </c>
      <c r="AI1313" s="37"/>
      <c r="AJ1313" s="37"/>
      <c r="AK1313" s="37"/>
      <c r="AL1313" s="37"/>
      <c r="AM1313" s="37"/>
      <c r="AN1313" s="37"/>
      <c r="AO1313" s="37"/>
      <c r="AP1313" s="37"/>
      <c r="AQ1313" s="37"/>
      <c r="AR1313" s="37"/>
      <c r="AS1313" s="37"/>
      <c r="AT1313" s="37"/>
      <c r="AU1313" s="37"/>
      <c r="AV1313" s="37"/>
      <c r="AW1313" s="37"/>
      <c r="AX1313" s="37"/>
      <c r="AY1313" s="37"/>
      <c r="AZ1313" s="37"/>
      <c r="BA1313" s="37"/>
      <c r="BB1313" s="37"/>
      <c r="BC1313" s="37"/>
      <c r="BD1313" s="37"/>
      <c r="BE1313" s="37"/>
      <c r="BF1313" s="37"/>
      <c r="BG1313" s="37"/>
      <c r="BH1313" s="37"/>
    </row>
    <row r="1314" customFormat="false" ht="12.8" hidden="false" customHeight="false" outlineLevel="0" collapsed="false">
      <c r="A1314" s="38"/>
      <c r="B1314" s="39"/>
      <c r="C1314" s="41" t="s">
        <v>1068</v>
      </c>
      <c r="D1314" s="42"/>
      <c r="E1314" s="43" t="n">
        <v>1.344</v>
      </c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 t="s">
        <v>51</v>
      </c>
      <c r="AH1314" s="37" t="n">
        <v>0</v>
      </c>
      <c r="AI1314" s="37"/>
      <c r="AJ1314" s="37"/>
      <c r="AK1314" s="37"/>
      <c r="AL1314" s="37"/>
      <c r="AM1314" s="37"/>
      <c r="AN1314" s="37"/>
      <c r="AO1314" s="37"/>
      <c r="AP1314" s="37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</row>
    <row r="1315" customFormat="false" ht="12.8" hidden="false" customHeight="false" outlineLevel="0" collapsed="false">
      <c r="A1315" s="38"/>
      <c r="B1315" s="39"/>
      <c r="C1315" s="41" t="s">
        <v>1069</v>
      </c>
      <c r="D1315" s="42"/>
      <c r="E1315" s="43" t="n">
        <v>0.456</v>
      </c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 t="s">
        <v>51</v>
      </c>
      <c r="AH1315" s="37" t="n">
        <v>0</v>
      </c>
      <c r="AI1315" s="37"/>
      <c r="AJ1315" s="37"/>
      <c r="AK1315" s="37"/>
      <c r="AL1315" s="37"/>
      <c r="AM1315" s="37"/>
      <c r="AN1315" s="37"/>
      <c r="AO1315" s="37"/>
      <c r="AP1315" s="37"/>
      <c r="AQ1315" s="37"/>
      <c r="AR1315" s="37"/>
      <c r="AS1315" s="37"/>
      <c r="AT1315" s="37"/>
      <c r="AU1315" s="37"/>
      <c r="AV1315" s="37"/>
      <c r="AW1315" s="37"/>
      <c r="AX1315" s="37"/>
      <c r="AY1315" s="37"/>
      <c r="AZ1315" s="37"/>
      <c r="BA1315" s="37"/>
      <c r="BB1315" s="37"/>
      <c r="BC1315" s="37"/>
      <c r="BD1315" s="37"/>
      <c r="BE1315" s="37"/>
      <c r="BF1315" s="37"/>
      <c r="BG1315" s="37"/>
      <c r="BH1315" s="37"/>
    </row>
    <row r="1316" customFormat="false" ht="12.8" hidden="false" customHeight="false" outlineLevel="0" collapsed="false">
      <c r="A1316" s="38"/>
      <c r="B1316" s="39"/>
      <c r="C1316" s="41" t="s">
        <v>1070</v>
      </c>
      <c r="D1316" s="42"/>
      <c r="E1316" s="43" t="n">
        <v>1.008</v>
      </c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 t="s">
        <v>51</v>
      </c>
      <c r="AH1316" s="37" t="n">
        <v>0</v>
      </c>
      <c r="AI1316" s="37"/>
      <c r="AJ1316" s="37"/>
      <c r="AK1316" s="37"/>
      <c r="AL1316" s="37"/>
      <c r="AM1316" s="37"/>
      <c r="AN1316" s="37"/>
      <c r="AO1316" s="37"/>
      <c r="AP1316" s="37"/>
      <c r="AQ1316" s="37"/>
      <c r="AR1316" s="37"/>
      <c r="AS1316" s="37"/>
      <c r="AT1316" s="37"/>
      <c r="AU1316" s="37"/>
      <c r="AV1316" s="37"/>
      <c r="AW1316" s="37"/>
      <c r="AX1316" s="37"/>
      <c r="AY1316" s="37"/>
      <c r="AZ1316" s="37"/>
      <c r="BA1316" s="37"/>
      <c r="BB1316" s="37"/>
      <c r="BC1316" s="37"/>
      <c r="BD1316" s="37"/>
      <c r="BE1316" s="37"/>
      <c r="BF1316" s="37"/>
      <c r="BG1316" s="37"/>
      <c r="BH1316" s="37"/>
    </row>
    <row r="1317" customFormat="false" ht="12.8" hidden="false" customHeight="false" outlineLevel="0" collapsed="false">
      <c r="A1317" s="38"/>
      <c r="B1317" s="39"/>
      <c r="C1317" s="41" t="s">
        <v>1071</v>
      </c>
      <c r="D1317" s="42"/>
      <c r="E1317" s="43" t="n">
        <v>0.336</v>
      </c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 t="s">
        <v>51</v>
      </c>
      <c r="AH1317" s="37" t="n">
        <v>0</v>
      </c>
      <c r="AI1317" s="37"/>
      <c r="AJ1317" s="37"/>
      <c r="AK1317" s="37"/>
      <c r="AL1317" s="37"/>
      <c r="AM1317" s="37"/>
      <c r="AN1317" s="37"/>
      <c r="AO1317" s="37"/>
      <c r="AP1317" s="37"/>
      <c r="AQ1317" s="37"/>
      <c r="AR1317" s="37"/>
      <c r="AS1317" s="37"/>
      <c r="AT1317" s="37"/>
      <c r="AU1317" s="37"/>
      <c r="AV1317" s="37"/>
      <c r="AW1317" s="37"/>
      <c r="AX1317" s="37"/>
      <c r="AY1317" s="37"/>
      <c r="AZ1317" s="37"/>
      <c r="BA1317" s="37"/>
      <c r="BB1317" s="37"/>
      <c r="BC1317" s="37"/>
      <c r="BD1317" s="37"/>
      <c r="BE1317" s="37"/>
      <c r="BF1317" s="37"/>
      <c r="BG1317" s="37"/>
      <c r="BH1317" s="37"/>
    </row>
    <row r="1318" customFormat="false" ht="12.8" hidden="false" customHeight="false" outlineLevel="0" collapsed="false">
      <c r="A1318" s="38"/>
      <c r="B1318" s="39"/>
      <c r="C1318" s="41" t="s">
        <v>1072</v>
      </c>
      <c r="D1318" s="42"/>
      <c r="E1318" s="43" t="n">
        <v>0.288</v>
      </c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 t="s">
        <v>51</v>
      </c>
      <c r="AH1318" s="37" t="n">
        <v>0</v>
      </c>
      <c r="AI1318" s="37"/>
      <c r="AJ1318" s="37"/>
      <c r="AK1318" s="37"/>
      <c r="AL1318" s="37"/>
      <c r="AM1318" s="37"/>
      <c r="AN1318" s="37"/>
      <c r="AO1318" s="37"/>
      <c r="AP1318" s="37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</row>
    <row r="1319" customFormat="false" ht="12.8" hidden="false" customHeight="false" outlineLevel="0" collapsed="false">
      <c r="A1319" s="38"/>
      <c r="B1319" s="39"/>
      <c r="C1319" s="41" t="s">
        <v>1073</v>
      </c>
      <c r="D1319" s="42"/>
      <c r="E1319" s="43" t="n">
        <v>1.8</v>
      </c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 t="s">
        <v>51</v>
      </c>
      <c r="AH1319" s="37" t="n">
        <v>0</v>
      </c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</row>
    <row r="1320" customFormat="false" ht="12.8" hidden="false" customHeight="false" outlineLevel="0" collapsed="false">
      <c r="A1320" s="38"/>
      <c r="B1320" s="39"/>
      <c r="C1320" s="41" t="s">
        <v>1074</v>
      </c>
      <c r="D1320" s="42"/>
      <c r="E1320" s="43" t="n">
        <v>0.40992</v>
      </c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 t="s">
        <v>51</v>
      </c>
      <c r="AH1320" s="37" t="n">
        <v>0</v>
      </c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</row>
    <row r="1321" customFormat="false" ht="12.8" hidden="false" customHeight="false" outlineLevel="0" collapsed="false">
      <c r="A1321" s="38"/>
      <c r="B1321" s="39"/>
      <c r="C1321" s="41" t="s">
        <v>1075</v>
      </c>
      <c r="D1321" s="42"/>
      <c r="E1321" s="43" t="n">
        <v>0.4536</v>
      </c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 t="s">
        <v>51</v>
      </c>
      <c r="AH1321" s="37" t="n">
        <v>0</v>
      </c>
      <c r="AI1321" s="37"/>
      <c r="AJ1321" s="37"/>
      <c r="AK1321" s="37"/>
      <c r="AL1321" s="37"/>
      <c r="AM1321" s="37"/>
      <c r="AN1321" s="37"/>
      <c r="AO1321" s="37"/>
      <c r="AP1321" s="37"/>
      <c r="AQ1321" s="37"/>
      <c r="AR1321" s="37"/>
      <c r="AS1321" s="37"/>
      <c r="AT1321" s="37"/>
      <c r="AU1321" s="37"/>
      <c r="AV1321" s="37"/>
      <c r="AW1321" s="37"/>
      <c r="AX1321" s="37"/>
      <c r="AY1321" s="37"/>
      <c r="AZ1321" s="37"/>
      <c r="BA1321" s="37"/>
      <c r="BB1321" s="37"/>
      <c r="BC1321" s="37"/>
      <c r="BD1321" s="37"/>
      <c r="BE1321" s="37"/>
      <c r="BF1321" s="37"/>
      <c r="BG1321" s="37"/>
      <c r="BH1321" s="37"/>
    </row>
    <row r="1322" customFormat="false" ht="12.8" hidden="false" customHeight="false" outlineLevel="0" collapsed="false">
      <c r="A1322" s="38"/>
      <c r="B1322" s="39"/>
      <c r="C1322" s="41" t="s">
        <v>1076</v>
      </c>
      <c r="D1322" s="42"/>
      <c r="E1322" s="43" t="n">
        <v>0.75152</v>
      </c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 t="s">
        <v>51</v>
      </c>
      <c r="AH1322" s="37" t="n">
        <v>0</v>
      </c>
      <c r="AI1322" s="37"/>
      <c r="AJ1322" s="37"/>
      <c r="AK1322" s="37"/>
      <c r="AL1322" s="37"/>
      <c r="AM1322" s="37"/>
      <c r="AN1322" s="37"/>
      <c r="AO1322" s="37"/>
      <c r="AP1322" s="37"/>
      <c r="AQ1322" s="37"/>
      <c r="AR1322" s="37"/>
      <c r="AS1322" s="37"/>
      <c r="AT1322" s="37"/>
      <c r="AU1322" s="37"/>
      <c r="AV1322" s="37"/>
      <c r="AW1322" s="37"/>
      <c r="AX1322" s="37"/>
      <c r="AY1322" s="37"/>
      <c r="AZ1322" s="37"/>
      <c r="BA1322" s="37"/>
      <c r="BB1322" s="37"/>
      <c r="BC1322" s="37"/>
      <c r="BD1322" s="37"/>
      <c r="BE1322" s="37"/>
      <c r="BF1322" s="37"/>
      <c r="BG1322" s="37"/>
      <c r="BH1322" s="37"/>
    </row>
    <row r="1323" customFormat="false" ht="12.8" hidden="false" customHeight="false" outlineLevel="0" collapsed="false">
      <c r="A1323" s="38"/>
      <c r="B1323" s="39"/>
      <c r="C1323" s="41" t="s">
        <v>1077</v>
      </c>
      <c r="D1323" s="42"/>
      <c r="E1323" s="43" t="n">
        <v>0.8316</v>
      </c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 t="s">
        <v>51</v>
      </c>
      <c r="AH1323" s="37" t="n">
        <v>0</v>
      </c>
      <c r="AI1323" s="37"/>
      <c r="AJ1323" s="37"/>
      <c r="AK1323" s="37"/>
      <c r="AL1323" s="37"/>
      <c r="AM1323" s="37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</row>
    <row r="1324" customFormat="false" ht="19.4" hidden="false" customHeight="false" outlineLevel="0" collapsed="false">
      <c r="A1324" s="28" t="n">
        <v>186</v>
      </c>
      <c r="B1324" s="29" t="s">
        <v>1078</v>
      </c>
      <c r="C1324" s="30" t="s">
        <v>1079</v>
      </c>
      <c r="D1324" s="31" t="s">
        <v>43</v>
      </c>
      <c r="E1324" s="32" t="n">
        <v>14.663</v>
      </c>
      <c r="F1324" s="33"/>
      <c r="G1324" s="34" t="n">
        <f aca="false">ROUND(E1324*F1324,2)</f>
        <v>0</v>
      </c>
      <c r="H1324" s="33"/>
      <c r="I1324" s="34" t="n">
        <f aca="false">ROUND(E1324*H1324,2)</f>
        <v>0</v>
      </c>
      <c r="J1324" s="33"/>
      <c r="K1324" s="34" t="n">
        <f aca="false">ROUND(E1324*J1324,2)</f>
        <v>0</v>
      </c>
      <c r="L1324" s="34" t="n">
        <v>21</v>
      </c>
      <c r="M1324" s="34" t="n">
        <f aca="false">G1324*(1+L1324/100)</f>
        <v>0</v>
      </c>
      <c r="N1324" s="34" t="n">
        <v>0.01139</v>
      </c>
      <c r="O1324" s="34" t="n">
        <f aca="false">ROUND(E1324*N1324,2)</f>
        <v>0.17</v>
      </c>
      <c r="P1324" s="34" t="n">
        <v>0</v>
      </c>
      <c r="Q1324" s="34" t="n">
        <f aca="false">ROUND(E1324*P1324,2)</f>
        <v>0</v>
      </c>
      <c r="R1324" s="34" t="s">
        <v>1019</v>
      </c>
      <c r="S1324" s="34" t="s">
        <v>45</v>
      </c>
      <c r="T1324" s="35" t="s">
        <v>46</v>
      </c>
      <c r="U1324" s="36" t="n">
        <v>0.121</v>
      </c>
      <c r="V1324" s="36" t="n">
        <f aca="false">ROUND(E1324*U1324,2)</f>
        <v>1.77</v>
      </c>
      <c r="W1324" s="36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 t="s">
        <v>47</v>
      </c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</row>
    <row r="1325" customFormat="false" ht="12.8" hidden="false" customHeight="false" outlineLevel="0" collapsed="false">
      <c r="A1325" s="38"/>
      <c r="B1325" s="39"/>
      <c r="C1325" s="41" t="s">
        <v>1080</v>
      </c>
      <c r="D1325" s="42"/>
      <c r="E1325" s="43" t="n">
        <v>12.663</v>
      </c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 t="s">
        <v>51</v>
      </c>
      <c r="AH1325" s="37" t="n">
        <v>0</v>
      </c>
      <c r="AI1325" s="37"/>
      <c r="AJ1325" s="37"/>
      <c r="AK1325" s="37"/>
      <c r="AL1325" s="37"/>
      <c r="AM1325" s="37"/>
      <c r="AN1325" s="37"/>
      <c r="AO1325" s="37"/>
      <c r="AP1325" s="37"/>
      <c r="AQ1325" s="37"/>
      <c r="AR1325" s="37"/>
      <c r="AS1325" s="37"/>
      <c r="AT1325" s="37"/>
      <c r="AU1325" s="37"/>
      <c r="AV1325" s="37"/>
      <c r="AW1325" s="37"/>
      <c r="AX1325" s="37"/>
      <c r="AY1325" s="37"/>
      <c r="AZ1325" s="37"/>
      <c r="BA1325" s="37"/>
      <c r="BB1325" s="37"/>
      <c r="BC1325" s="37"/>
      <c r="BD1325" s="37"/>
      <c r="BE1325" s="37"/>
      <c r="BF1325" s="37"/>
      <c r="BG1325" s="37"/>
      <c r="BH1325" s="37"/>
    </row>
    <row r="1326" customFormat="false" ht="12.8" hidden="false" customHeight="false" outlineLevel="0" collapsed="false">
      <c r="A1326" s="38"/>
      <c r="B1326" s="39"/>
      <c r="C1326" s="41" t="s">
        <v>1081</v>
      </c>
      <c r="D1326" s="42"/>
      <c r="E1326" s="43" t="n">
        <v>2</v>
      </c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 t="s">
        <v>51</v>
      </c>
      <c r="AH1326" s="37" t="n">
        <v>0</v>
      </c>
      <c r="AI1326" s="37"/>
      <c r="AJ1326" s="37"/>
      <c r="AK1326" s="37"/>
      <c r="AL1326" s="37"/>
      <c r="AM1326" s="37"/>
      <c r="AN1326" s="37"/>
      <c r="AO1326" s="37"/>
      <c r="AP1326" s="37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</row>
    <row r="1327" customFormat="false" ht="19.4" hidden="false" customHeight="false" outlineLevel="0" collapsed="false">
      <c r="A1327" s="28" t="n">
        <v>187</v>
      </c>
      <c r="B1327" s="29" t="s">
        <v>1082</v>
      </c>
      <c r="C1327" s="30" t="s">
        <v>1083</v>
      </c>
      <c r="D1327" s="31" t="s">
        <v>43</v>
      </c>
      <c r="E1327" s="32" t="n">
        <v>30</v>
      </c>
      <c r="F1327" s="33"/>
      <c r="G1327" s="34" t="n">
        <f aca="false">ROUND(E1327*F1327,2)</f>
        <v>0</v>
      </c>
      <c r="H1327" s="33"/>
      <c r="I1327" s="34" t="n">
        <f aca="false">ROUND(E1327*H1327,2)</f>
        <v>0</v>
      </c>
      <c r="J1327" s="33"/>
      <c r="K1327" s="34" t="n">
        <f aca="false">ROUND(E1327*J1327,2)</f>
        <v>0</v>
      </c>
      <c r="L1327" s="34" t="n">
        <v>21</v>
      </c>
      <c r="M1327" s="34" t="n">
        <f aca="false">G1327*(1+L1327/100)</f>
        <v>0</v>
      </c>
      <c r="N1327" s="34" t="n">
        <v>0.00016</v>
      </c>
      <c r="O1327" s="34" t="n">
        <f aca="false">ROUND(E1327*N1327,2)</f>
        <v>0</v>
      </c>
      <c r="P1327" s="34" t="n">
        <v>0</v>
      </c>
      <c r="Q1327" s="34" t="n">
        <f aca="false">ROUND(E1327*P1327,2)</f>
        <v>0</v>
      </c>
      <c r="R1327" s="34" t="s">
        <v>1019</v>
      </c>
      <c r="S1327" s="34" t="s">
        <v>45</v>
      </c>
      <c r="T1327" s="35" t="s">
        <v>46</v>
      </c>
      <c r="U1327" s="36" t="n">
        <v>0.135</v>
      </c>
      <c r="V1327" s="36" t="n">
        <f aca="false">ROUND(E1327*U1327,2)</f>
        <v>4.05</v>
      </c>
      <c r="W1327" s="36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 t="s">
        <v>47</v>
      </c>
      <c r="AH1327" s="37"/>
      <c r="AI1327" s="37"/>
      <c r="AJ1327" s="37"/>
      <c r="AK1327" s="37"/>
      <c r="AL1327" s="37"/>
      <c r="AM1327" s="37"/>
      <c r="AN1327" s="37"/>
      <c r="AO1327" s="37"/>
      <c r="AP1327" s="37"/>
      <c r="AQ1327" s="37"/>
      <c r="AR1327" s="37"/>
      <c r="AS1327" s="37"/>
      <c r="AT1327" s="37"/>
      <c r="AU1327" s="37"/>
      <c r="AV1327" s="37"/>
      <c r="AW1327" s="37"/>
      <c r="AX1327" s="37"/>
      <c r="AY1327" s="37"/>
      <c r="AZ1327" s="37"/>
      <c r="BA1327" s="37"/>
      <c r="BB1327" s="37"/>
      <c r="BC1327" s="37"/>
      <c r="BD1327" s="37"/>
      <c r="BE1327" s="37"/>
      <c r="BF1327" s="37"/>
      <c r="BG1327" s="37"/>
      <c r="BH1327" s="37"/>
    </row>
    <row r="1328" customFormat="false" ht="12.8" hidden="false" customHeight="false" outlineLevel="0" collapsed="false">
      <c r="A1328" s="38"/>
      <c r="B1328" s="39"/>
      <c r="C1328" s="41" t="s">
        <v>1084</v>
      </c>
      <c r="D1328" s="42"/>
      <c r="E1328" s="43" t="n">
        <v>30</v>
      </c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 t="s">
        <v>51</v>
      </c>
      <c r="AH1328" s="37" t="n">
        <v>0</v>
      </c>
      <c r="AI1328" s="37"/>
      <c r="AJ1328" s="37"/>
      <c r="AK1328" s="37"/>
      <c r="AL1328" s="37"/>
      <c r="AM1328" s="37"/>
      <c r="AN1328" s="37"/>
      <c r="AO1328" s="37"/>
      <c r="AP1328" s="37"/>
      <c r="AQ1328" s="37"/>
      <c r="AR1328" s="37"/>
      <c r="AS1328" s="37"/>
      <c r="AT1328" s="37"/>
      <c r="AU1328" s="37"/>
      <c r="AV1328" s="37"/>
      <c r="AW1328" s="37"/>
      <c r="AX1328" s="37"/>
      <c r="AY1328" s="37"/>
      <c r="AZ1328" s="37"/>
      <c r="BA1328" s="37"/>
      <c r="BB1328" s="37"/>
      <c r="BC1328" s="37"/>
      <c r="BD1328" s="37"/>
      <c r="BE1328" s="37"/>
      <c r="BF1328" s="37"/>
      <c r="BG1328" s="37"/>
      <c r="BH1328" s="37"/>
    </row>
    <row r="1329" customFormat="false" ht="19.4" hidden="false" customHeight="false" outlineLevel="0" collapsed="false">
      <c r="A1329" s="28" t="n">
        <v>188</v>
      </c>
      <c r="B1329" s="29" t="s">
        <v>1085</v>
      </c>
      <c r="C1329" s="30" t="s">
        <v>1086</v>
      </c>
      <c r="D1329" s="31" t="s">
        <v>228</v>
      </c>
      <c r="E1329" s="32" t="n">
        <v>54.27</v>
      </c>
      <c r="F1329" s="33"/>
      <c r="G1329" s="34" t="n">
        <f aca="false">ROUND(E1329*F1329,2)</f>
        <v>0</v>
      </c>
      <c r="H1329" s="33"/>
      <c r="I1329" s="34" t="n">
        <f aca="false">ROUND(E1329*H1329,2)</f>
        <v>0</v>
      </c>
      <c r="J1329" s="33"/>
      <c r="K1329" s="34" t="n">
        <f aca="false">ROUND(E1329*J1329,2)</f>
        <v>0</v>
      </c>
      <c r="L1329" s="34" t="n">
        <v>21</v>
      </c>
      <c r="M1329" s="34" t="n">
        <f aca="false">G1329*(1+L1329/100)</f>
        <v>0</v>
      </c>
      <c r="N1329" s="34" t="n">
        <v>0.00028</v>
      </c>
      <c r="O1329" s="34" t="n">
        <f aca="false">ROUND(E1329*N1329,2)</f>
        <v>0.02</v>
      </c>
      <c r="P1329" s="34" t="n">
        <v>0</v>
      </c>
      <c r="Q1329" s="34" t="n">
        <f aca="false">ROUND(E1329*P1329,2)</f>
        <v>0</v>
      </c>
      <c r="R1329" s="34" t="s">
        <v>1087</v>
      </c>
      <c r="S1329" s="34" t="s">
        <v>45</v>
      </c>
      <c r="T1329" s="35" t="s">
        <v>46</v>
      </c>
      <c r="U1329" s="36" t="n">
        <v>0.1855</v>
      </c>
      <c r="V1329" s="36" t="n">
        <f aca="false">ROUND(E1329*U1329,2)</f>
        <v>10.07</v>
      </c>
      <c r="W1329" s="36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 t="s">
        <v>47</v>
      </c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  <c r="AR1329" s="37"/>
      <c r="AS1329" s="37"/>
      <c r="AT1329" s="37"/>
      <c r="AU1329" s="37"/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</row>
    <row r="1330" customFormat="false" ht="12.8" hidden="false" customHeight="false" outlineLevel="0" collapsed="false">
      <c r="A1330" s="38"/>
      <c r="B1330" s="39"/>
      <c r="C1330" s="41" t="s">
        <v>1088</v>
      </c>
      <c r="D1330" s="42"/>
      <c r="E1330" s="43" t="n">
        <v>54.27</v>
      </c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 t="s">
        <v>51</v>
      </c>
      <c r="AH1330" s="37" t="n">
        <v>0</v>
      </c>
      <c r="AI1330" s="37"/>
      <c r="AJ1330" s="37"/>
      <c r="AK1330" s="37"/>
      <c r="AL1330" s="37"/>
      <c r="AM1330" s="37"/>
      <c r="AN1330" s="37"/>
      <c r="AO1330" s="37"/>
      <c r="AP1330" s="37"/>
      <c r="AQ1330" s="37"/>
      <c r="AR1330" s="37"/>
      <c r="AS1330" s="37"/>
      <c r="AT1330" s="37"/>
      <c r="AU1330" s="37"/>
      <c r="AV1330" s="37"/>
      <c r="AW1330" s="37"/>
      <c r="AX1330" s="37"/>
      <c r="AY1330" s="37"/>
      <c r="AZ1330" s="37"/>
      <c r="BA1330" s="37"/>
      <c r="BB1330" s="37"/>
      <c r="BC1330" s="37"/>
      <c r="BD1330" s="37"/>
      <c r="BE1330" s="37"/>
      <c r="BF1330" s="37"/>
      <c r="BG1330" s="37"/>
      <c r="BH1330" s="37"/>
    </row>
    <row r="1331" customFormat="false" ht="12.8" hidden="false" customHeight="false" outlineLevel="0" collapsed="false">
      <c r="A1331" s="28" t="n">
        <v>189</v>
      </c>
      <c r="B1331" s="29" t="s">
        <v>1089</v>
      </c>
      <c r="C1331" s="30" t="s">
        <v>1090</v>
      </c>
      <c r="D1331" s="31" t="s">
        <v>57</v>
      </c>
      <c r="E1331" s="32" t="n">
        <v>10.2476</v>
      </c>
      <c r="F1331" s="33"/>
      <c r="G1331" s="34" t="n">
        <f aca="false">ROUND(E1331*F1331,2)</f>
        <v>0</v>
      </c>
      <c r="H1331" s="33"/>
      <c r="I1331" s="34" t="n">
        <f aca="false">ROUND(E1331*H1331,2)</f>
        <v>0</v>
      </c>
      <c r="J1331" s="33"/>
      <c r="K1331" s="34" t="n">
        <f aca="false">ROUND(E1331*J1331,2)</f>
        <v>0</v>
      </c>
      <c r="L1331" s="34" t="n">
        <v>21</v>
      </c>
      <c r="M1331" s="34" t="n">
        <f aca="false">G1331*(1+L1331/100)</f>
        <v>0</v>
      </c>
      <c r="N1331" s="34" t="n">
        <v>0.55</v>
      </c>
      <c r="O1331" s="34" t="n">
        <f aca="false">ROUND(E1331*N1331,2)</f>
        <v>5.64</v>
      </c>
      <c r="P1331" s="34" t="n">
        <v>0</v>
      </c>
      <c r="Q1331" s="34" t="n">
        <f aca="false">ROUND(E1331*P1331,2)</f>
        <v>0</v>
      </c>
      <c r="R1331" s="34" t="s">
        <v>307</v>
      </c>
      <c r="S1331" s="34" t="s">
        <v>45</v>
      </c>
      <c r="T1331" s="35" t="s">
        <v>46</v>
      </c>
      <c r="U1331" s="36" t="n">
        <v>0</v>
      </c>
      <c r="V1331" s="36" t="n">
        <f aca="false">ROUND(E1331*U1331,2)</f>
        <v>0</v>
      </c>
      <c r="W1331" s="36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 t="s">
        <v>308</v>
      </c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</row>
    <row r="1332" customFormat="false" ht="12.8" hidden="false" customHeight="false" outlineLevel="0" collapsed="false">
      <c r="A1332" s="38"/>
      <c r="B1332" s="39"/>
      <c r="C1332" s="41" t="s">
        <v>1060</v>
      </c>
      <c r="D1332" s="42"/>
      <c r="E1332" s="43" t="n">
        <v>0.3168</v>
      </c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 t="s">
        <v>51</v>
      </c>
      <c r="AH1332" s="37" t="n">
        <v>0</v>
      </c>
      <c r="AI1332" s="37"/>
      <c r="AJ1332" s="37"/>
      <c r="AK1332" s="37"/>
      <c r="AL1332" s="37"/>
      <c r="AM1332" s="37"/>
      <c r="AN1332" s="37"/>
      <c r="AO1332" s="37"/>
      <c r="AP1332" s="37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</row>
    <row r="1333" customFormat="false" ht="12.8" hidden="false" customHeight="false" outlineLevel="0" collapsed="false">
      <c r="A1333" s="38"/>
      <c r="B1333" s="39"/>
      <c r="C1333" s="41" t="s">
        <v>1061</v>
      </c>
      <c r="D1333" s="42"/>
      <c r="E1333" s="43" t="n">
        <v>1.3472</v>
      </c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 t="s">
        <v>51</v>
      </c>
      <c r="AH1333" s="37" t="n">
        <v>0</v>
      </c>
      <c r="AI1333" s="37"/>
      <c r="AJ1333" s="37"/>
      <c r="AK1333" s="37"/>
      <c r="AL1333" s="37"/>
      <c r="AM1333" s="37"/>
      <c r="AN1333" s="37"/>
      <c r="AO1333" s="37"/>
      <c r="AP1333" s="37"/>
      <c r="AQ1333" s="37"/>
      <c r="AR1333" s="37"/>
      <c r="AS1333" s="37"/>
      <c r="AT1333" s="37"/>
      <c r="AU1333" s="37"/>
      <c r="AV1333" s="37"/>
      <c r="AW1333" s="37"/>
      <c r="AX1333" s="37"/>
      <c r="AY1333" s="37"/>
      <c r="AZ1333" s="37"/>
      <c r="BA1333" s="37"/>
      <c r="BB1333" s="37"/>
      <c r="BC1333" s="37"/>
      <c r="BD1333" s="37"/>
      <c r="BE1333" s="37"/>
      <c r="BF1333" s="37"/>
      <c r="BG1333" s="37"/>
      <c r="BH1333" s="37"/>
    </row>
    <row r="1334" customFormat="false" ht="12.8" hidden="false" customHeight="false" outlineLevel="0" collapsed="false">
      <c r="A1334" s="38"/>
      <c r="B1334" s="39"/>
      <c r="C1334" s="41" t="s">
        <v>1062</v>
      </c>
      <c r="D1334" s="42"/>
      <c r="E1334" s="43" t="n">
        <v>0.084</v>
      </c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 t="s">
        <v>51</v>
      </c>
      <c r="AH1334" s="37" t="n">
        <v>0</v>
      </c>
      <c r="AI1334" s="37"/>
      <c r="AJ1334" s="37"/>
      <c r="AK1334" s="37"/>
      <c r="AL1334" s="37"/>
      <c r="AM1334" s="37"/>
      <c r="AN1334" s="37"/>
      <c r="AO1334" s="37"/>
      <c r="AP1334" s="37"/>
      <c r="AQ1334" s="37"/>
      <c r="AR1334" s="37"/>
      <c r="AS1334" s="37"/>
      <c r="AT1334" s="37"/>
      <c r="AU1334" s="37"/>
      <c r="AV1334" s="37"/>
      <c r="AW1334" s="37"/>
      <c r="AX1334" s="37"/>
      <c r="AY1334" s="37"/>
      <c r="AZ1334" s="37"/>
      <c r="BA1334" s="37"/>
      <c r="BB1334" s="37"/>
      <c r="BC1334" s="37"/>
      <c r="BD1334" s="37"/>
      <c r="BE1334" s="37"/>
      <c r="BF1334" s="37"/>
      <c r="BG1334" s="37"/>
      <c r="BH1334" s="37"/>
    </row>
    <row r="1335" customFormat="false" ht="12.8" hidden="false" customHeight="false" outlineLevel="0" collapsed="false">
      <c r="A1335" s="38"/>
      <c r="B1335" s="39"/>
      <c r="C1335" s="41" t="s">
        <v>1063</v>
      </c>
      <c r="D1335" s="42"/>
      <c r="E1335" s="43" t="n">
        <v>0.4608</v>
      </c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 t="s">
        <v>51</v>
      </c>
      <c r="AH1335" s="37" t="n">
        <v>0</v>
      </c>
      <c r="AI1335" s="37"/>
      <c r="AJ1335" s="37"/>
      <c r="AK1335" s="37"/>
      <c r="AL1335" s="37"/>
      <c r="AM1335" s="37"/>
      <c r="AN1335" s="37"/>
      <c r="AO1335" s="37"/>
      <c r="AP1335" s="37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</row>
    <row r="1336" customFormat="false" ht="12.8" hidden="false" customHeight="false" outlineLevel="0" collapsed="false">
      <c r="A1336" s="38"/>
      <c r="B1336" s="39"/>
      <c r="C1336" s="41" t="s">
        <v>1064</v>
      </c>
      <c r="D1336" s="42"/>
      <c r="E1336" s="43" t="n">
        <v>1.6576</v>
      </c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 t="s">
        <v>51</v>
      </c>
      <c r="AH1336" s="37" t="n">
        <v>0</v>
      </c>
      <c r="AI1336" s="37"/>
      <c r="AJ1336" s="37"/>
      <c r="AK1336" s="37"/>
      <c r="AL1336" s="37"/>
      <c r="AM1336" s="37"/>
      <c r="AN1336" s="37"/>
      <c r="AO1336" s="37"/>
      <c r="AP1336" s="37"/>
      <c r="AQ1336" s="37"/>
      <c r="AR1336" s="37"/>
      <c r="AS1336" s="37"/>
      <c r="AT1336" s="37"/>
      <c r="AU1336" s="37"/>
      <c r="AV1336" s="37"/>
      <c r="AW1336" s="37"/>
      <c r="AX1336" s="37"/>
      <c r="AY1336" s="37"/>
      <c r="AZ1336" s="37"/>
      <c r="BA1336" s="37"/>
      <c r="BB1336" s="37"/>
      <c r="BC1336" s="37"/>
      <c r="BD1336" s="37"/>
      <c r="BE1336" s="37"/>
      <c r="BF1336" s="37"/>
      <c r="BG1336" s="37"/>
      <c r="BH1336" s="37"/>
    </row>
    <row r="1337" customFormat="false" ht="12.8" hidden="false" customHeight="false" outlineLevel="0" collapsed="false">
      <c r="A1337" s="38"/>
      <c r="B1337" s="39"/>
      <c r="C1337" s="41" t="s">
        <v>1065</v>
      </c>
      <c r="D1337" s="42"/>
      <c r="E1337" s="43" t="n">
        <v>1.4768</v>
      </c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 t="s">
        <v>51</v>
      </c>
      <c r="AH1337" s="37" t="n">
        <v>0</v>
      </c>
      <c r="AI1337" s="37"/>
      <c r="AJ1337" s="37"/>
      <c r="AK1337" s="37"/>
      <c r="AL1337" s="37"/>
      <c r="AM1337" s="37"/>
      <c r="AN1337" s="37"/>
      <c r="AO1337" s="37"/>
      <c r="AP1337" s="37"/>
      <c r="AQ1337" s="37"/>
      <c r="AR1337" s="37"/>
      <c r="AS1337" s="37"/>
      <c r="AT1337" s="37"/>
      <c r="AU1337" s="37"/>
      <c r="AV1337" s="37"/>
      <c r="AW1337" s="37"/>
      <c r="AX1337" s="37"/>
      <c r="AY1337" s="37"/>
      <c r="AZ1337" s="37"/>
      <c r="BA1337" s="37"/>
      <c r="BB1337" s="37"/>
      <c r="BC1337" s="37"/>
      <c r="BD1337" s="37"/>
      <c r="BE1337" s="37"/>
      <c r="BF1337" s="37"/>
      <c r="BG1337" s="37"/>
      <c r="BH1337" s="37"/>
    </row>
    <row r="1338" customFormat="false" ht="12.8" hidden="false" customHeight="false" outlineLevel="0" collapsed="false">
      <c r="A1338" s="38"/>
      <c r="B1338" s="39"/>
      <c r="C1338" s="41" t="s">
        <v>1066</v>
      </c>
      <c r="D1338" s="42"/>
      <c r="E1338" s="43" t="n">
        <v>0.3968</v>
      </c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 t="s">
        <v>51</v>
      </c>
      <c r="AH1338" s="37" t="n">
        <v>0</v>
      </c>
      <c r="AI1338" s="37"/>
      <c r="AJ1338" s="37"/>
      <c r="AK1338" s="37"/>
      <c r="AL1338" s="37"/>
      <c r="AM1338" s="37"/>
      <c r="AN1338" s="37"/>
      <c r="AO1338" s="37"/>
      <c r="AP1338" s="37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</row>
    <row r="1339" customFormat="false" ht="12.8" hidden="false" customHeight="false" outlineLevel="0" collapsed="false">
      <c r="A1339" s="38"/>
      <c r="B1339" s="39"/>
      <c r="C1339" s="41" t="s">
        <v>1067</v>
      </c>
      <c r="D1339" s="42"/>
      <c r="E1339" s="43" t="n">
        <v>0.144</v>
      </c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 t="s">
        <v>51</v>
      </c>
      <c r="AH1339" s="37" t="n">
        <v>0</v>
      </c>
      <c r="AI1339" s="37"/>
      <c r="AJ1339" s="37"/>
      <c r="AK1339" s="37"/>
      <c r="AL1339" s="37"/>
      <c r="AM1339" s="37"/>
      <c r="AN1339" s="37"/>
      <c r="AO1339" s="37"/>
      <c r="AP1339" s="37"/>
      <c r="AQ1339" s="37"/>
      <c r="AR1339" s="37"/>
      <c r="AS1339" s="37"/>
      <c r="AT1339" s="37"/>
      <c r="AU1339" s="37"/>
      <c r="AV1339" s="37"/>
      <c r="AW1339" s="37"/>
      <c r="AX1339" s="37"/>
      <c r="AY1339" s="37"/>
      <c r="AZ1339" s="37"/>
      <c r="BA1339" s="37"/>
      <c r="BB1339" s="37"/>
      <c r="BC1339" s="37"/>
      <c r="BD1339" s="37"/>
      <c r="BE1339" s="37"/>
      <c r="BF1339" s="37"/>
      <c r="BG1339" s="37"/>
      <c r="BH1339" s="37"/>
    </row>
    <row r="1340" customFormat="false" ht="12.8" hidden="false" customHeight="false" outlineLevel="0" collapsed="false">
      <c r="A1340" s="38"/>
      <c r="B1340" s="39"/>
      <c r="C1340" s="41" t="s">
        <v>1068</v>
      </c>
      <c r="D1340" s="42"/>
      <c r="E1340" s="43" t="n">
        <v>1.344</v>
      </c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 t="s">
        <v>51</v>
      </c>
      <c r="AH1340" s="37" t="n">
        <v>0</v>
      </c>
      <c r="AI1340" s="37"/>
      <c r="AJ1340" s="37"/>
      <c r="AK1340" s="37"/>
      <c r="AL1340" s="37"/>
      <c r="AM1340" s="37"/>
      <c r="AN1340" s="37"/>
      <c r="AO1340" s="37"/>
      <c r="AP1340" s="37"/>
      <c r="AQ1340" s="37"/>
      <c r="AR1340" s="37"/>
      <c r="AS1340" s="37"/>
      <c r="AT1340" s="37"/>
      <c r="AU1340" s="37"/>
      <c r="AV1340" s="37"/>
      <c r="AW1340" s="37"/>
      <c r="AX1340" s="37"/>
      <c r="AY1340" s="37"/>
      <c r="AZ1340" s="37"/>
      <c r="BA1340" s="37"/>
      <c r="BB1340" s="37"/>
      <c r="BC1340" s="37"/>
      <c r="BD1340" s="37"/>
      <c r="BE1340" s="37"/>
      <c r="BF1340" s="37"/>
      <c r="BG1340" s="37"/>
      <c r="BH1340" s="37"/>
    </row>
    <row r="1341" customFormat="false" ht="12.8" hidden="false" customHeight="false" outlineLevel="0" collapsed="false">
      <c r="A1341" s="38"/>
      <c r="B1341" s="39"/>
      <c r="C1341" s="41" t="s">
        <v>1069</v>
      </c>
      <c r="D1341" s="42"/>
      <c r="E1341" s="43" t="n">
        <v>0.456</v>
      </c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 t="s">
        <v>51</v>
      </c>
      <c r="AH1341" s="37" t="n">
        <v>0</v>
      </c>
      <c r="AI1341" s="37"/>
      <c r="AJ1341" s="37"/>
      <c r="AK1341" s="37"/>
      <c r="AL1341" s="37"/>
      <c r="AM1341" s="37"/>
      <c r="AN1341" s="37"/>
      <c r="AO1341" s="37"/>
      <c r="AP1341" s="37"/>
      <c r="AQ1341" s="37"/>
      <c r="AR1341" s="37"/>
      <c r="AS1341" s="37"/>
      <c r="AT1341" s="37"/>
      <c r="AU1341" s="37"/>
      <c r="AV1341" s="37"/>
      <c r="AW1341" s="37"/>
      <c r="AX1341" s="37"/>
      <c r="AY1341" s="37"/>
      <c r="AZ1341" s="37"/>
      <c r="BA1341" s="37"/>
      <c r="BB1341" s="37"/>
      <c r="BC1341" s="37"/>
      <c r="BD1341" s="37"/>
      <c r="BE1341" s="37"/>
      <c r="BF1341" s="37"/>
      <c r="BG1341" s="37"/>
      <c r="BH1341" s="37"/>
    </row>
    <row r="1342" customFormat="false" ht="12.8" hidden="false" customHeight="false" outlineLevel="0" collapsed="false">
      <c r="A1342" s="38"/>
      <c r="B1342" s="39"/>
      <c r="C1342" s="41" t="s">
        <v>1070</v>
      </c>
      <c r="D1342" s="42"/>
      <c r="E1342" s="43" t="n">
        <v>1.008</v>
      </c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 t="s">
        <v>51</v>
      </c>
      <c r="AH1342" s="37" t="n">
        <v>0</v>
      </c>
      <c r="AI1342" s="37"/>
      <c r="AJ1342" s="37"/>
      <c r="AK1342" s="37"/>
      <c r="AL1342" s="37"/>
      <c r="AM1342" s="37"/>
      <c r="AN1342" s="37"/>
      <c r="AO1342" s="37"/>
      <c r="AP1342" s="37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  <c r="BB1342" s="37"/>
      <c r="BC1342" s="37"/>
      <c r="BD1342" s="37"/>
      <c r="BE1342" s="37"/>
      <c r="BF1342" s="37"/>
      <c r="BG1342" s="37"/>
      <c r="BH1342" s="37"/>
    </row>
    <row r="1343" customFormat="false" ht="12.8" hidden="false" customHeight="false" outlineLevel="0" collapsed="false">
      <c r="A1343" s="38"/>
      <c r="B1343" s="39"/>
      <c r="C1343" s="41" t="s">
        <v>1071</v>
      </c>
      <c r="D1343" s="42"/>
      <c r="E1343" s="43" t="n">
        <v>0.336</v>
      </c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 t="s">
        <v>51</v>
      </c>
      <c r="AH1343" s="37" t="n">
        <v>0</v>
      </c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</row>
    <row r="1344" customFormat="false" ht="12.8" hidden="false" customHeight="false" outlineLevel="0" collapsed="false">
      <c r="A1344" s="38"/>
      <c r="B1344" s="39"/>
      <c r="C1344" s="41" t="s">
        <v>1072</v>
      </c>
      <c r="D1344" s="42"/>
      <c r="E1344" s="43" t="n">
        <v>0.288</v>
      </c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 t="s">
        <v>51</v>
      </c>
      <c r="AH1344" s="37" t="n">
        <v>0</v>
      </c>
      <c r="AI1344" s="37"/>
      <c r="AJ1344" s="37"/>
      <c r="AK1344" s="37"/>
      <c r="AL1344" s="37"/>
      <c r="AM1344" s="37"/>
      <c r="AN1344" s="37"/>
      <c r="AO1344" s="37"/>
      <c r="AP1344" s="37"/>
      <c r="AQ1344" s="37"/>
      <c r="AR1344" s="37"/>
      <c r="AS1344" s="37"/>
      <c r="AT1344" s="37"/>
      <c r="AU1344" s="37"/>
      <c r="AV1344" s="37"/>
      <c r="AW1344" s="37"/>
      <c r="AX1344" s="37"/>
      <c r="AY1344" s="37"/>
      <c r="AZ1344" s="37"/>
      <c r="BA1344" s="37"/>
      <c r="BB1344" s="37"/>
      <c r="BC1344" s="37"/>
      <c r="BD1344" s="37"/>
      <c r="BE1344" s="37"/>
      <c r="BF1344" s="37"/>
      <c r="BG1344" s="37"/>
      <c r="BH1344" s="37"/>
    </row>
    <row r="1345" customFormat="false" ht="12.8" hidden="false" customHeight="false" outlineLevel="0" collapsed="false">
      <c r="A1345" s="38"/>
      <c r="B1345" s="39"/>
      <c r="C1345" s="55" t="s">
        <v>312</v>
      </c>
      <c r="D1345" s="56"/>
      <c r="E1345" s="57" t="n">
        <v>0.9316</v>
      </c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 t="s">
        <v>51</v>
      </c>
      <c r="AH1345" s="37" t="n">
        <v>4</v>
      </c>
      <c r="AI1345" s="37"/>
      <c r="AJ1345" s="37"/>
      <c r="AK1345" s="37"/>
      <c r="AL1345" s="37"/>
      <c r="AM1345" s="37"/>
      <c r="AN1345" s="37"/>
      <c r="AO1345" s="37"/>
      <c r="AP1345" s="37"/>
      <c r="AQ1345" s="37"/>
      <c r="AR1345" s="37"/>
      <c r="AS1345" s="37"/>
      <c r="AT1345" s="37"/>
      <c r="AU1345" s="37"/>
      <c r="AV1345" s="37"/>
      <c r="AW1345" s="37"/>
      <c r="AX1345" s="37"/>
      <c r="AY1345" s="37"/>
      <c r="AZ1345" s="37"/>
      <c r="BA1345" s="37"/>
      <c r="BB1345" s="37"/>
      <c r="BC1345" s="37"/>
      <c r="BD1345" s="37"/>
      <c r="BE1345" s="37"/>
      <c r="BF1345" s="37"/>
      <c r="BG1345" s="37"/>
      <c r="BH1345" s="37"/>
    </row>
    <row r="1346" customFormat="false" ht="12.8" hidden="false" customHeight="false" outlineLevel="0" collapsed="false">
      <c r="A1346" s="28" t="n">
        <v>190</v>
      </c>
      <c r="B1346" s="29" t="s">
        <v>1091</v>
      </c>
      <c r="C1346" s="30" t="s">
        <v>1092</v>
      </c>
      <c r="D1346" s="31" t="s">
        <v>57</v>
      </c>
      <c r="E1346" s="32" t="n">
        <v>0.28744</v>
      </c>
      <c r="F1346" s="33"/>
      <c r="G1346" s="34" t="n">
        <f aca="false">ROUND(E1346*F1346,2)</f>
        <v>0</v>
      </c>
      <c r="H1346" s="33"/>
      <c r="I1346" s="34" t="n">
        <f aca="false">ROUND(E1346*H1346,2)</f>
        <v>0</v>
      </c>
      <c r="J1346" s="33"/>
      <c r="K1346" s="34" t="n">
        <f aca="false">ROUND(E1346*J1346,2)</f>
        <v>0</v>
      </c>
      <c r="L1346" s="34" t="n">
        <v>21</v>
      </c>
      <c r="M1346" s="34" t="n">
        <f aca="false">G1346*(1+L1346/100)</f>
        <v>0</v>
      </c>
      <c r="N1346" s="34" t="n">
        <v>0.55</v>
      </c>
      <c r="O1346" s="34" t="n">
        <f aca="false">ROUND(E1346*N1346,2)</f>
        <v>0.16</v>
      </c>
      <c r="P1346" s="34" t="n">
        <v>0</v>
      </c>
      <c r="Q1346" s="34" t="n">
        <f aca="false">ROUND(E1346*P1346,2)</f>
        <v>0</v>
      </c>
      <c r="R1346" s="34" t="s">
        <v>307</v>
      </c>
      <c r="S1346" s="34" t="s">
        <v>45</v>
      </c>
      <c r="T1346" s="35" t="s">
        <v>46</v>
      </c>
      <c r="U1346" s="36" t="n">
        <v>0</v>
      </c>
      <c r="V1346" s="36" t="n">
        <f aca="false">ROUND(E1346*U1346,2)</f>
        <v>0</v>
      </c>
      <c r="W1346" s="36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 t="s">
        <v>308</v>
      </c>
      <c r="AH1346" s="37"/>
      <c r="AI1346" s="37"/>
      <c r="AJ1346" s="37"/>
      <c r="AK1346" s="37"/>
      <c r="AL1346" s="37"/>
      <c r="AM1346" s="37"/>
      <c r="AN1346" s="37"/>
      <c r="AO1346" s="37"/>
      <c r="AP1346" s="37"/>
      <c r="AQ1346" s="37"/>
      <c r="AR1346" s="37"/>
      <c r="AS1346" s="37"/>
      <c r="AT1346" s="37"/>
      <c r="AU1346" s="37"/>
      <c r="AV1346" s="37"/>
      <c r="AW1346" s="37"/>
      <c r="AX1346" s="37"/>
      <c r="AY1346" s="37"/>
      <c r="AZ1346" s="37"/>
      <c r="BA1346" s="37"/>
      <c r="BB1346" s="37"/>
      <c r="BC1346" s="37"/>
      <c r="BD1346" s="37"/>
      <c r="BE1346" s="37"/>
      <c r="BF1346" s="37"/>
      <c r="BG1346" s="37"/>
      <c r="BH1346" s="37"/>
    </row>
    <row r="1347" customFormat="false" ht="12.8" hidden="false" customHeight="false" outlineLevel="0" collapsed="false">
      <c r="A1347" s="38"/>
      <c r="B1347" s="39"/>
      <c r="C1347" s="41" t="s">
        <v>1046</v>
      </c>
      <c r="D1347" s="42"/>
      <c r="E1347" s="43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 t="s">
        <v>51</v>
      </c>
      <c r="AH1347" s="37" t="n">
        <v>0</v>
      </c>
      <c r="AI1347" s="37"/>
      <c r="AJ1347" s="37"/>
      <c r="AK1347" s="37"/>
      <c r="AL1347" s="37"/>
      <c r="AM1347" s="37"/>
      <c r="AN1347" s="37"/>
      <c r="AO1347" s="37"/>
      <c r="AP1347" s="37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  <c r="BB1347" s="37"/>
      <c r="BC1347" s="37"/>
      <c r="BD1347" s="37"/>
      <c r="BE1347" s="37"/>
      <c r="BF1347" s="37"/>
      <c r="BG1347" s="37"/>
      <c r="BH1347" s="37"/>
    </row>
    <row r="1348" customFormat="false" ht="12.8" hidden="false" customHeight="false" outlineLevel="0" collapsed="false">
      <c r="A1348" s="38"/>
      <c r="B1348" s="39"/>
      <c r="C1348" s="41" t="s">
        <v>1093</v>
      </c>
      <c r="D1348" s="42"/>
      <c r="E1348" s="43" t="n">
        <v>0.0854</v>
      </c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 t="s">
        <v>51</v>
      </c>
      <c r="AH1348" s="37" t="n">
        <v>0</v>
      </c>
      <c r="AI1348" s="37"/>
      <c r="AJ1348" s="37"/>
      <c r="AK1348" s="37"/>
      <c r="AL1348" s="37"/>
      <c r="AM1348" s="37"/>
      <c r="AN1348" s="37"/>
      <c r="AO1348" s="37"/>
      <c r="AP1348" s="37"/>
      <c r="AQ1348" s="37"/>
      <c r="AR1348" s="37"/>
      <c r="AS1348" s="37"/>
      <c r="AT1348" s="37"/>
      <c r="AU1348" s="37"/>
      <c r="AV1348" s="37"/>
      <c r="AW1348" s="37"/>
      <c r="AX1348" s="37"/>
      <c r="AY1348" s="37"/>
      <c r="AZ1348" s="37"/>
      <c r="BA1348" s="37"/>
      <c r="BB1348" s="37"/>
      <c r="BC1348" s="37"/>
      <c r="BD1348" s="37"/>
      <c r="BE1348" s="37"/>
      <c r="BF1348" s="37"/>
      <c r="BG1348" s="37"/>
      <c r="BH1348" s="37"/>
    </row>
    <row r="1349" customFormat="false" ht="12.8" hidden="false" customHeight="false" outlineLevel="0" collapsed="false">
      <c r="A1349" s="38"/>
      <c r="B1349" s="39"/>
      <c r="C1349" s="41" t="s">
        <v>1094</v>
      </c>
      <c r="D1349" s="42"/>
      <c r="E1349" s="43" t="n">
        <v>0.0945</v>
      </c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 t="s">
        <v>51</v>
      </c>
      <c r="AH1349" s="37" t="n">
        <v>0</v>
      </c>
      <c r="AI1349" s="37"/>
      <c r="AJ1349" s="37"/>
      <c r="AK1349" s="37"/>
      <c r="AL1349" s="37"/>
      <c r="AM1349" s="37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</row>
    <row r="1350" customFormat="false" ht="12.8" hidden="false" customHeight="false" outlineLevel="0" collapsed="false">
      <c r="A1350" s="38"/>
      <c r="B1350" s="39"/>
      <c r="C1350" s="41" t="s">
        <v>1095</v>
      </c>
      <c r="D1350" s="42"/>
      <c r="E1350" s="43" t="n">
        <v>0.08141</v>
      </c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 t="s">
        <v>51</v>
      </c>
      <c r="AH1350" s="37" t="n">
        <v>0</v>
      </c>
      <c r="AI1350" s="37"/>
      <c r="AJ1350" s="37"/>
      <c r="AK1350" s="37"/>
      <c r="AL1350" s="37"/>
      <c r="AM1350" s="37"/>
      <c r="AN1350" s="37"/>
      <c r="AO1350" s="37"/>
      <c r="AP1350" s="37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</row>
    <row r="1351" customFormat="false" ht="12.8" hidden="false" customHeight="false" outlineLevel="0" collapsed="false">
      <c r="A1351" s="38"/>
      <c r="B1351" s="39"/>
      <c r="C1351" s="55" t="s">
        <v>312</v>
      </c>
      <c r="D1351" s="56"/>
      <c r="E1351" s="57" t="n">
        <v>0.02613</v>
      </c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 t="s">
        <v>51</v>
      </c>
      <c r="AH1351" s="37" t="n">
        <v>4</v>
      </c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</row>
    <row r="1352" customFormat="false" ht="19.4" hidden="false" customHeight="false" outlineLevel="0" collapsed="false">
      <c r="A1352" s="28" t="n">
        <v>191</v>
      </c>
      <c r="B1352" s="29" t="s">
        <v>1096</v>
      </c>
      <c r="C1352" s="30" t="s">
        <v>1097</v>
      </c>
      <c r="D1352" s="31" t="s">
        <v>43</v>
      </c>
      <c r="E1352" s="32" t="n">
        <v>33</v>
      </c>
      <c r="F1352" s="33"/>
      <c r="G1352" s="34" t="n">
        <f aca="false">ROUND(E1352*F1352,2)</f>
        <v>0</v>
      </c>
      <c r="H1352" s="33"/>
      <c r="I1352" s="34" t="n">
        <f aca="false">ROUND(E1352*H1352,2)</f>
        <v>0</v>
      </c>
      <c r="J1352" s="33"/>
      <c r="K1352" s="34" t="n">
        <f aca="false">ROUND(E1352*J1352,2)</f>
        <v>0</v>
      </c>
      <c r="L1352" s="34" t="n">
        <v>21</v>
      </c>
      <c r="M1352" s="34" t="n">
        <f aca="false">G1352*(1+L1352/100)</f>
        <v>0</v>
      </c>
      <c r="N1352" s="34" t="n">
        <v>0.00726</v>
      </c>
      <c r="O1352" s="34" t="n">
        <f aca="false">ROUND(E1352*N1352,2)</f>
        <v>0.24</v>
      </c>
      <c r="P1352" s="34" t="n">
        <v>0</v>
      </c>
      <c r="Q1352" s="34" t="n">
        <f aca="false">ROUND(E1352*P1352,2)</f>
        <v>0</v>
      </c>
      <c r="R1352" s="34" t="s">
        <v>307</v>
      </c>
      <c r="S1352" s="34" t="s">
        <v>45</v>
      </c>
      <c r="T1352" s="35" t="s">
        <v>46</v>
      </c>
      <c r="U1352" s="36" t="n">
        <v>0</v>
      </c>
      <c r="V1352" s="36" t="n">
        <f aca="false">ROUND(E1352*U1352,2)</f>
        <v>0</v>
      </c>
      <c r="W1352" s="36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 t="s">
        <v>308</v>
      </c>
      <c r="AH1352" s="37"/>
      <c r="AI1352" s="37"/>
      <c r="AJ1352" s="37"/>
      <c r="AK1352" s="37"/>
      <c r="AL1352" s="37"/>
      <c r="AM1352" s="37"/>
      <c r="AN1352" s="37"/>
      <c r="AO1352" s="37"/>
      <c r="AP1352" s="37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  <c r="BB1352" s="37"/>
      <c r="BC1352" s="37"/>
      <c r="BD1352" s="37"/>
      <c r="BE1352" s="37"/>
      <c r="BF1352" s="37"/>
      <c r="BG1352" s="37"/>
      <c r="BH1352" s="37"/>
    </row>
    <row r="1353" customFormat="false" ht="12.8" hidden="false" customHeight="false" outlineLevel="0" collapsed="false">
      <c r="A1353" s="38"/>
      <c r="B1353" s="39"/>
      <c r="C1353" s="41" t="s">
        <v>1084</v>
      </c>
      <c r="D1353" s="42"/>
      <c r="E1353" s="43" t="n">
        <v>30</v>
      </c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 t="s">
        <v>51</v>
      </c>
      <c r="AH1353" s="37" t="n">
        <v>0</v>
      </c>
      <c r="AI1353" s="37"/>
      <c r="AJ1353" s="37"/>
      <c r="AK1353" s="37"/>
      <c r="AL1353" s="37"/>
      <c r="AM1353" s="37"/>
      <c r="AN1353" s="37"/>
      <c r="AO1353" s="37"/>
      <c r="AP1353" s="37"/>
      <c r="AQ1353" s="37"/>
      <c r="AR1353" s="37"/>
      <c r="AS1353" s="37"/>
      <c r="AT1353" s="37"/>
      <c r="AU1353" s="37"/>
      <c r="AV1353" s="37"/>
      <c r="AW1353" s="37"/>
      <c r="AX1353" s="37"/>
      <c r="AY1353" s="37"/>
      <c r="AZ1353" s="37"/>
      <c r="BA1353" s="37"/>
      <c r="BB1353" s="37"/>
      <c r="BC1353" s="37"/>
      <c r="BD1353" s="37"/>
      <c r="BE1353" s="37"/>
      <c r="BF1353" s="37"/>
      <c r="BG1353" s="37"/>
      <c r="BH1353" s="37"/>
    </row>
    <row r="1354" customFormat="false" ht="12.8" hidden="false" customHeight="false" outlineLevel="0" collapsed="false">
      <c r="A1354" s="38"/>
      <c r="B1354" s="39"/>
      <c r="C1354" s="55" t="s">
        <v>312</v>
      </c>
      <c r="D1354" s="56"/>
      <c r="E1354" s="57" t="n">
        <v>3</v>
      </c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 t="s">
        <v>51</v>
      </c>
      <c r="AH1354" s="37" t="n">
        <v>4</v>
      </c>
      <c r="AI1354" s="37"/>
      <c r="AJ1354" s="37"/>
      <c r="AK1354" s="37"/>
      <c r="AL1354" s="37"/>
      <c r="AM1354" s="37"/>
      <c r="AN1354" s="37"/>
      <c r="AO1354" s="37"/>
      <c r="AP1354" s="37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  <c r="BB1354" s="37"/>
      <c r="BC1354" s="37"/>
      <c r="BD1354" s="37"/>
      <c r="BE1354" s="37"/>
      <c r="BF1354" s="37"/>
      <c r="BG1354" s="37"/>
      <c r="BH1354" s="37"/>
    </row>
    <row r="1355" customFormat="false" ht="19.4" hidden="false" customHeight="false" outlineLevel="0" collapsed="false">
      <c r="A1355" s="28" t="n">
        <v>192</v>
      </c>
      <c r="B1355" s="29" t="s">
        <v>1098</v>
      </c>
      <c r="C1355" s="30" t="s">
        <v>1097</v>
      </c>
      <c r="D1355" s="31" t="s">
        <v>43</v>
      </c>
      <c r="E1355" s="32" t="n">
        <v>79.156</v>
      </c>
      <c r="F1355" s="33"/>
      <c r="G1355" s="34" t="n">
        <f aca="false">ROUND(E1355*F1355,2)</f>
        <v>0</v>
      </c>
      <c r="H1355" s="33"/>
      <c r="I1355" s="34" t="n">
        <f aca="false">ROUND(E1355*H1355,2)</f>
        <v>0</v>
      </c>
      <c r="J1355" s="33"/>
      <c r="K1355" s="34" t="n">
        <f aca="false">ROUND(E1355*J1355,2)</f>
        <v>0</v>
      </c>
      <c r="L1355" s="34" t="n">
        <v>21</v>
      </c>
      <c r="M1355" s="34" t="n">
        <f aca="false">G1355*(1+L1355/100)</f>
        <v>0</v>
      </c>
      <c r="N1355" s="34" t="n">
        <v>0.0066</v>
      </c>
      <c r="O1355" s="34" t="n">
        <f aca="false">ROUND(E1355*N1355,2)</f>
        <v>0.52</v>
      </c>
      <c r="P1355" s="34" t="n">
        <v>0</v>
      </c>
      <c r="Q1355" s="34" t="n">
        <f aca="false">ROUND(E1355*P1355,2)</f>
        <v>0</v>
      </c>
      <c r="R1355" s="34" t="s">
        <v>307</v>
      </c>
      <c r="S1355" s="34" t="s">
        <v>45</v>
      </c>
      <c r="T1355" s="35" t="s">
        <v>46</v>
      </c>
      <c r="U1355" s="36" t="n">
        <v>0</v>
      </c>
      <c r="V1355" s="36" t="n">
        <f aca="false">ROUND(E1355*U1355,2)</f>
        <v>0</v>
      </c>
      <c r="W1355" s="36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 t="s">
        <v>308</v>
      </c>
      <c r="AH1355" s="37"/>
      <c r="AI1355" s="37"/>
      <c r="AJ1355" s="37"/>
      <c r="AK1355" s="37"/>
      <c r="AL1355" s="37"/>
      <c r="AM1355" s="37"/>
      <c r="AN1355" s="37"/>
      <c r="AO1355" s="37"/>
      <c r="AP1355" s="37"/>
      <c r="AQ1355" s="37"/>
      <c r="AR1355" s="37"/>
      <c r="AS1355" s="37"/>
      <c r="AT1355" s="37"/>
      <c r="AU1355" s="37"/>
      <c r="AV1355" s="37"/>
      <c r="AW1355" s="37"/>
      <c r="AX1355" s="37"/>
      <c r="AY1355" s="37"/>
      <c r="AZ1355" s="37"/>
      <c r="BA1355" s="37"/>
      <c r="BB1355" s="37"/>
      <c r="BC1355" s="37"/>
      <c r="BD1355" s="37"/>
      <c r="BE1355" s="37"/>
      <c r="BF1355" s="37"/>
      <c r="BG1355" s="37"/>
      <c r="BH1355" s="37"/>
    </row>
    <row r="1356" customFormat="false" ht="12.8" hidden="false" customHeight="false" outlineLevel="0" collapsed="false">
      <c r="A1356" s="38"/>
      <c r="B1356" s="39"/>
      <c r="C1356" s="41" t="s">
        <v>894</v>
      </c>
      <c r="D1356" s="42"/>
      <c r="E1356" s="43" t="n">
        <v>34.16</v>
      </c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 t="s">
        <v>51</v>
      </c>
      <c r="AH1356" s="37" t="n">
        <v>0</v>
      </c>
      <c r="AI1356" s="37"/>
      <c r="AJ1356" s="37"/>
      <c r="AK1356" s="37"/>
      <c r="AL1356" s="37"/>
      <c r="AM1356" s="37"/>
      <c r="AN1356" s="37"/>
      <c r="AO1356" s="37"/>
      <c r="AP1356" s="37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  <c r="BB1356" s="37"/>
      <c r="BC1356" s="37"/>
      <c r="BD1356" s="37"/>
      <c r="BE1356" s="37"/>
      <c r="BF1356" s="37"/>
      <c r="BG1356" s="37"/>
      <c r="BH1356" s="37"/>
    </row>
    <row r="1357" customFormat="false" ht="12.8" hidden="false" customHeight="false" outlineLevel="0" collapsed="false">
      <c r="A1357" s="38"/>
      <c r="B1357" s="39"/>
      <c r="C1357" s="41" t="s">
        <v>895</v>
      </c>
      <c r="D1357" s="42"/>
      <c r="E1357" s="43" t="n">
        <v>37.8</v>
      </c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 t="s">
        <v>51</v>
      </c>
      <c r="AH1357" s="37" t="n">
        <v>0</v>
      </c>
      <c r="AI1357" s="37"/>
      <c r="AJ1357" s="37"/>
      <c r="AK1357" s="37"/>
      <c r="AL1357" s="37"/>
      <c r="AM1357" s="37"/>
      <c r="AN1357" s="37"/>
      <c r="AO1357" s="37"/>
      <c r="AP1357" s="37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  <c r="BB1357" s="37"/>
      <c r="BC1357" s="37"/>
      <c r="BD1357" s="37"/>
      <c r="BE1357" s="37"/>
      <c r="BF1357" s="37"/>
      <c r="BG1357" s="37"/>
      <c r="BH1357" s="37"/>
    </row>
    <row r="1358" customFormat="false" ht="12.8" hidden="false" customHeight="false" outlineLevel="0" collapsed="false">
      <c r="A1358" s="38"/>
      <c r="B1358" s="39"/>
      <c r="C1358" s="55" t="s">
        <v>312</v>
      </c>
      <c r="D1358" s="56"/>
      <c r="E1358" s="57" t="n">
        <v>7.196</v>
      </c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 t="s">
        <v>51</v>
      </c>
      <c r="AH1358" s="37" t="n">
        <v>4</v>
      </c>
      <c r="AI1358" s="37"/>
      <c r="AJ1358" s="37"/>
      <c r="AK1358" s="37"/>
      <c r="AL1358" s="37"/>
      <c r="AM1358" s="37"/>
      <c r="AN1358" s="37"/>
      <c r="AO1358" s="37"/>
      <c r="AP1358" s="37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  <c r="BB1358" s="37"/>
      <c r="BC1358" s="37"/>
      <c r="BD1358" s="37"/>
      <c r="BE1358" s="37"/>
      <c r="BF1358" s="37"/>
      <c r="BG1358" s="37"/>
      <c r="BH1358" s="37"/>
    </row>
    <row r="1359" customFormat="false" ht="19.4" hidden="false" customHeight="false" outlineLevel="0" collapsed="false">
      <c r="A1359" s="28" t="n">
        <v>193</v>
      </c>
      <c r="B1359" s="29" t="s">
        <v>1099</v>
      </c>
      <c r="C1359" s="30" t="s">
        <v>1100</v>
      </c>
      <c r="D1359" s="31" t="s">
        <v>43</v>
      </c>
      <c r="E1359" s="32" t="n">
        <v>79.156</v>
      </c>
      <c r="F1359" s="33"/>
      <c r="G1359" s="34" t="n">
        <f aca="false">ROUND(E1359*F1359,2)</f>
        <v>0</v>
      </c>
      <c r="H1359" s="33"/>
      <c r="I1359" s="34" t="n">
        <f aca="false">ROUND(E1359*H1359,2)</f>
        <v>0</v>
      </c>
      <c r="J1359" s="33"/>
      <c r="K1359" s="34" t="n">
        <f aca="false">ROUND(E1359*J1359,2)</f>
        <v>0</v>
      </c>
      <c r="L1359" s="34" t="n">
        <v>21</v>
      </c>
      <c r="M1359" s="34" t="n">
        <f aca="false">G1359*(1+L1359/100)</f>
        <v>0</v>
      </c>
      <c r="N1359" s="34" t="n">
        <v>0.01298</v>
      </c>
      <c r="O1359" s="34" t="n">
        <f aca="false">ROUND(E1359*N1359,2)</f>
        <v>1.03</v>
      </c>
      <c r="P1359" s="34" t="n">
        <v>0</v>
      </c>
      <c r="Q1359" s="34" t="n">
        <f aca="false">ROUND(E1359*P1359,2)</f>
        <v>0</v>
      </c>
      <c r="R1359" s="34" t="s">
        <v>307</v>
      </c>
      <c r="S1359" s="34" t="s">
        <v>45</v>
      </c>
      <c r="T1359" s="35" t="s">
        <v>46</v>
      </c>
      <c r="U1359" s="36" t="n">
        <v>0</v>
      </c>
      <c r="V1359" s="36" t="n">
        <f aca="false">ROUND(E1359*U1359,2)</f>
        <v>0</v>
      </c>
      <c r="W1359" s="36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 t="s">
        <v>308</v>
      </c>
      <c r="AH1359" s="37"/>
      <c r="AI1359" s="37"/>
      <c r="AJ1359" s="37"/>
      <c r="AK1359" s="37"/>
      <c r="AL1359" s="37"/>
      <c r="AM1359" s="37"/>
      <c r="AN1359" s="37"/>
      <c r="AO1359" s="37"/>
      <c r="AP1359" s="37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  <c r="BB1359" s="37"/>
      <c r="BC1359" s="37"/>
      <c r="BD1359" s="37"/>
      <c r="BE1359" s="37"/>
      <c r="BF1359" s="37"/>
      <c r="BG1359" s="37"/>
      <c r="BH1359" s="37"/>
    </row>
    <row r="1360" customFormat="false" ht="12.8" hidden="false" customHeight="false" outlineLevel="0" collapsed="false">
      <c r="A1360" s="38"/>
      <c r="B1360" s="39"/>
      <c r="C1360" s="41" t="s">
        <v>894</v>
      </c>
      <c r="D1360" s="42"/>
      <c r="E1360" s="43" t="n">
        <v>34.16</v>
      </c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 t="s">
        <v>51</v>
      </c>
      <c r="AH1360" s="37" t="n">
        <v>0</v>
      </c>
      <c r="AI1360" s="37"/>
      <c r="AJ1360" s="37"/>
      <c r="AK1360" s="37"/>
      <c r="AL1360" s="37"/>
      <c r="AM1360" s="37"/>
      <c r="AN1360" s="37"/>
      <c r="AO1360" s="37"/>
      <c r="AP1360" s="37"/>
      <c r="AQ1360" s="37"/>
      <c r="AR1360" s="37"/>
      <c r="AS1360" s="37"/>
      <c r="AT1360" s="37"/>
      <c r="AU1360" s="37"/>
      <c r="AV1360" s="37"/>
      <c r="AW1360" s="37"/>
      <c r="AX1360" s="37"/>
      <c r="AY1360" s="37"/>
      <c r="AZ1360" s="37"/>
      <c r="BA1360" s="37"/>
      <c r="BB1360" s="37"/>
      <c r="BC1360" s="37"/>
      <c r="BD1360" s="37"/>
      <c r="BE1360" s="37"/>
      <c r="BF1360" s="37"/>
      <c r="BG1360" s="37"/>
      <c r="BH1360" s="37"/>
    </row>
    <row r="1361" customFormat="false" ht="12.8" hidden="false" customHeight="false" outlineLevel="0" collapsed="false">
      <c r="A1361" s="38"/>
      <c r="B1361" s="39"/>
      <c r="C1361" s="41" t="s">
        <v>895</v>
      </c>
      <c r="D1361" s="42"/>
      <c r="E1361" s="43" t="n">
        <v>37.8</v>
      </c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7"/>
      <c r="Y1361" s="37"/>
      <c r="Z1361" s="37"/>
      <c r="AA1361" s="37"/>
      <c r="AB1361" s="37"/>
      <c r="AC1361" s="37"/>
      <c r="AD1361" s="37"/>
      <c r="AE1361" s="37"/>
      <c r="AF1361" s="37"/>
      <c r="AG1361" s="37" t="s">
        <v>51</v>
      </c>
      <c r="AH1361" s="37" t="n">
        <v>0</v>
      </c>
      <c r="AI1361" s="37"/>
      <c r="AJ1361" s="37"/>
      <c r="AK1361" s="37"/>
      <c r="AL1361" s="37"/>
      <c r="AM1361" s="37"/>
      <c r="AN1361" s="37"/>
      <c r="AO1361" s="37"/>
      <c r="AP1361" s="37"/>
      <c r="AQ1361" s="37"/>
      <c r="AR1361" s="37"/>
      <c r="AS1361" s="37"/>
      <c r="AT1361" s="37"/>
      <c r="AU1361" s="37"/>
      <c r="AV1361" s="37"/>
      <c r="AW1361" s="37"/>
      <c r="AX1361" s="37"/>
      <c r="AY1361" s="37"/>
      <c r="AZ1361" s="37"/>
      <c r="BA1361" s="37"/>
      <c r="BB1361" s="37"/>
      <c r="BC1361" s="37"/>
      <c r="BD1361" s="37"/>
      <c r="BE1361" s="37"/>
      <c r="BF1361" s="37"/>
      <c r="BG1361" s="37"/>
      <c r="BH1361" s="37"/>
    </row>
    <row r="1362" customFormat="false" ht="12.8" hidden="false" customHeight="false" outlineLevel="0" collapsed="false">
      <c r="A1362" s="38"/>
      <c r="B1362" s="39"/>
      <c r="C1362" s="55" t="s">
        <v>312</v>
      </c>
      <c r="D1362" s="56"/>
      <c r="E1362" s="57" t="n">
        <v>7.196</v>
      </c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 t="s">
        <v>51</v>
      </c>
      <c r="AH1362" s="37" t="n">
        <v>4</v>
      </c>
      <c r="AI1362" s="37"/>
      <c r="AJ1362" s="37"/>
      <c r="AK1362" s="37"/>
      <c r="AL1362" s="37"/>
      <c r="AM1362" s="37"/>
      <c r="AN1362" s="37"/>
      <c r="AO1362" s="37"/>
      <c r="AP1362" s="37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  <c r="BB1362" s="37"/>
      <c r="BC1362" s="37"/>
      <c r="BD1362" s="37"/>
      <c r="BE1362" s="37"/>
      <c r="BF1362" s="37"/>
      <c r="BG1362" s="37"/>
      <c r="BH1362" s="37"/>
    </row>
    <row r="1363" customFormat="false" ht="12.8" hidden="false" customHeight="false" outlineLevel="0" collapsed="false">
      <c r="A1363" s="38" t="n">
        <v>194</v>
      </c>
      <c r="B1363" s="39" t="s">
        <v>1101</v>
      </c>
      <c r="C1363" s="62" t="s">
        <v>1102</v>
      </c>
      <c r="D1363" s="63" t="s">
        <v>885</v>
      </c>
      <c r="E1363" s="64"/>
      <c r="F1363" s="65"/>
      <c r="G1363" s="36" t="n">
        <f aca="false">ROUND(E1363*F1363,2)</f>
        <v>0</v>
      </c>
      <c r="H1363" s="65"/>
      <c r="I1363" s="36" t="n">
        <f aca="false">ROUND(E1363*H1363,2)</f>
        <v>0</v>
      </c>
      <c r="J1363" s="65"/>
      <c r="K1363" s="36" t="n">
        <f aca="false">ROUND(E1363*J1363,2)</f>
        <v>0</v>
      </c>
      <c r="L1363" s="36" t="n">
        <v>21</v>
      </c>
      <c r="M1363" s="36" t="n">
        <f aca="false">G1363*(1+L1363/100)</f>
        <v>0</v>
      </c>
      <c r="N1363" s="36" t="n">
        <v>0</v>
      </c>
      <c r="O1363" s="36" t="n">
        <f aca="false">ROUND(E1363*N1363,2)</f>
        <v>0</v>
      </c>
      <c r="P1363" s="36" t="n">
        <v>0</v>
      </c>
      <c r="Q1363" s="36" t="n">
        <f aca="false">ROUND(E1363*P1363,2)</f>
        <v>0</v>
      </c>
      <c r="R1363" s="36" t="s">
        <v>1019</v>
      </c>
      <c r="S1363" s="36" t="s">
        <v>45</v>
      </c>
      <c r="T1363" s="36" t="s">
        <v>46</v>
      </c>
      <c r="U1363" s="36" t="n">
        <v>0</v>
      </c>
      <c r="V1363" s="36" t="n">
        <f aca="false">ROUND(E1363*U1363,2)</f>
        <v>0</v>
      </c>
      <c r="W1363" s="36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 t="s">
        <v>854</v>
      </c>
      <c r="AH1363" s="37"/>
      <c r="AI1363" s="37"/>
      <c r="AJ1363" s="37"/>
      <c r="AK1363" s="37"/>
      <c r="AL1363" s="37"/>
      <c r="AM1363" s="37"/>
      <c r="AN1363" s="37"/>
      <c r="AO1363" s="37"/>
      <c r="AP1363" s="37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  <c r="BB1363" s="37"/>
      <c r="BC1363" s="37"/>
      <c r="BD1363" s="37"/>
      <c r="BE1363" s="37"/>
      <c r="BF1363" s="37"/>
      <c r="BG1363" s="37"/>
      <c r="BH1363" s="37"/>
    </row>
    <row r="1364" customFormat="false" ht="12.8" hidden="false" customHeight="true" outlineLevel="0" collapsed="false">
      <c r="A1364" s="38"/>
      <c r="B1364" s="39"/>
      <c r="C1364" s="61" t="s">
        <v>900</v>
      </c>
      <c r="D1364" s="61"/>
      <c r="E1364" s="61"/>
      <c r="F1364" s="61"/>
      <c r="G1364" s="61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 t="s">
        <v>49</v>
      </c>
      <c r="AH1364" s="37"/>
      <c r="AI1364" s="37"/>
      <c r="AJ1364" s="37"/>
      <c r="AK1364" s="37"/>
      <c r="AL1364" s="37"/>
      <c r="AM1364" s="37"/>
      <c r="AN1364" s="37"/>
      <c r="AO1364" s="37"/>
      <c r="AP1364" s="37"/>
      <c r="AQ1364" s="37"/>
      <c r="AR1364" s="37"/>
      <c r="AS1364" s="37"/>
      <c r="AT1364" s="37"/>
      <c r="AU1364" s="37"/>
      <c r="AV1364" s="37"/>
      <c r="AW1364" s="37"/>
      <c r="AX1364" s="37"/>
      <c r="AY1364" s="37"/>
      <c r="AZ1364" s="37"/>
      <c r="BA1364" s="37"/>
      <c r="BB1364" s="37"/>
      <c r="BC1364" s="37"/>
      <c r="BD1364" s="37"/>
      <c r="BE1364" s="37"/>
      <c r="BF1364" s="37"/>
      <c r="BG1364" s="37"/>
      <c r="BH1364" s="37"/>
    </row>
    <row r="1365" customFormat="false" ht="12.8" hidden="false" customHeight="false" outlineLevel="0" collapsed="false">
      <c r="A1365" s="20" t="s">
        <v>37</v>
      </c>
      <c r="B1365" s="21" t="s">
        <v>1103</v>
      </c>
      <c r="C1365" s="22" t="s">
        <v>1104</v>
      </c>
      <c r="D1365" s="23"/>
      <c r="E1365" s="24"/>
      <c r="F1365" s="25"/>
      <c r="G1365" s="25" t="n">
        <f aca="false">SUMIF(AG1366:AG1409,"&lt;&gt;NOR",G1366:G1409)</f>
        <v>0</v>
      </c>
      <c r="H1365" s="25"/>
      <c r="I1365" s="25" t="n">
        <f aca="false">SUM(I1366:I1409)</f>
        <v>0</v>
      </c>
      <c r="J1365" s="25"/>
      <c r="K1365" s="25" t="n">
        <f aca="false">SUM(K1366:K1409)</f>
        <v>0</v>
      </c>
      <c r="L1365" s="25"/>
      <c r="M1365" s="25" t="n">
        <f aca="false">SUM(M1366:M1409)</f>
        <v>0</v>
      </c>
      <c r="N1365" s="25"/>
      <c r="O1365" s="25" t="n">
        <f aca="false">SUM(O1366:O1409)</f>
        <v>0.5</v>
      </c>
      <c r="P1365" s="25"/>
      <c r="Q1365" s="25" t="n">
        <f aca="false">SUM(Q1366:Q1409)</f>
        <v>0</v>
      </c>
      <c r="R1365" s="25"/>
      <c r="S1365" s="25"/>
      <c r="T1365" s="26"/>
      <c r="U1365" s="27"/>
      <c r="V1365" s="27" t="n">
        <f aca="false">SUM(V1366:V1409)</f>
        <v>78.46</v>
      </c>
      <c r="W1365" s="27"/>
      <c r="AG1365" s="0" t="s">
        <v>40</v>
      </c>
    </row>
    <row r="1366" customFormat="false" ht="12.8" hidden="false" customHeight="false" outlineLevel="0" collapsed="false">
      <c r="A1366" s="28" t="n">
        <v>195</v>
      </c>
      <c r="B1366" s="29" t="s">
        <v>1105</v>
      </c>
      <c r="C1366" s="30" t="s">
        <v>1106</v>
      </c>
      <c r="D1366" s="31" t="s">
        <v>228</v>
      </c>
      <c r="E1366" s="32" t="n">
        <v>15</v>
      </c>
      <c r="F1366" s="33"/>
      <c r="G1366" s="34" t="n">
        <f aca="false">ROUND(E1366*F1366,2)</f>
        <v>0</v>
      </c>
      <c r="H1366" s="33"/>
      <c r="I1366" s="34" t="n">
        <f aca="false">ROUND(E1366*H1366,2)</f>
        <v>0</v>
      </c>
      <c r="J1366" s="33"/>
      <c r="K1366" s="34" t="n">
        <f aca="false">ROUND(E1366*J1366,2)</f>
        <v>0</v>
      </c>
      <c r="L1366" s="34" t="n">
        <v>21</v>
      </c>
      <c r="M1366" s="34" t="n">
        <f aca="false">G1366*(1+L1366/100)</f>
        <v>0</v>
      </c>
      <c r="N1366" s="34" t="n">
        <v>0.00188</v>
      </c>
      <c r="O1366" s="34" t="n">
        <f aca="false">ROUND(E1366*N1366,2)</f>
        <v>0.03</v>
      </c>
      <c r="P1366" s="34" t="n">
        <v>0</v>
      </c>
      <c r="Q1366" s="34" t="n">
        <f aca="false">ROUND(E1366*P1366,2)</f>
        <v>0</v>
      </c>
      <c r="R1366" s="34" t="s">
        <v>1107</v>
      </c>
      <c r="S1366" s="34" t="s">
        <v>45</v>
      </c>
      <c r="T1366" s="35" t="s">
        <v>46</v>
      </c>
      <c r="U1366" s="36" t="n">
        <v>0.25</v>
      </c>
      <c r="V1366" s="36" t="n">
        <f aca="false">ROUND(E1366*U1366,2)</f>
        <v>3.75</v>
      </c>
      <c r="W1366" s="36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 t="s">
        <v>47</v>
      </c>
      <c r="AH1366" s="37"/>
      <c r="AI1366" s="37"/>
      <c r="AJ1366" s="37"/>
      <c r="AK1366" s="37"/>
      <c r="AL1366" s="37"/>
      <c r="AM1366" s="37"/>
      <c r="AN1366" s="37"/>
      <c r="AO1366" s="37"/>
      <c r="AP1366" s="37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  <c r="BB1366" s="37"/>
      <c r="BC1366" s="37"/>
      <c r="BD1366" s="37"/>
      <c r="BE1366" s="37"/>
      <c r="BF1366" s="37"/>
      <c r="BG1366" s="37"/>
      <c r="BH1366" s="37"/>
    </row>
    <row r="1367" customFormat="false" ht="12.8" hidden="false" customHeight="true" outlineLevel="0" collapsed="false">
      <c r="A1367" s="38"/>
      <c r="B1367" s="39"/>
      <c r="C1367" s="53" t="s">
        <v>1108</v>
      </c>
      <c r="D1367" s="53"/>
      <c r="E1367" s="53"/>
      <c r="F1367" s="53"/>
      <c r="G1367" s="53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 t="s">
        <v>121</v>
      </c>
      <c r="AH1367" s="37"/>
      <c r="AI1367" s="37"/>
      <c r="AJ1367" s="37"/>
      <c r="AK1367" s="37"/>
      <c r="AL1367" s="37"/>
      <c r="AM1367" s="37"/>
      <c r="AN1367" s="37"/>
      <c r="AO1367" s="37"/>
      <c r="AP1367" s="37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</row>
    <row r="1368" customFormat="false" ht="12.8" hidden="false" customHeight="false" outlineLevel="0" collapsed="false">
      <c r="A1368" s="38"/>
      <c r="B1368" s="39"/>
      <c r="C1368" s="41" t="s">
        <v>1109</v>
      </c>
      <c r="D1368" s="42"/>
      <c r="E1368" s="43" t="n">
        <v>15</v>
      </c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 t="s">
        <v>51</v>
      </c>
      <c r="AH1368" s="37" t="n">
        <v>0</v>
      </c>
      <c r="AI1368" s="37"/>
      <c r="AJ1368" s="37"/>
      <c r="AK1368" s="37"/>
      <c r="AL1368" s="37"/>
      <c r="AM1368" s="37"/>
      <c r="AN1368" s="37"/>
      <c r="AO1368" s="37"/>
      <c r="AP1368" s="37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</row>
    <row r="1369" customFormat="false" ht="19.4" hidden="false" customHeight="false" outlineLevel="0" collapsed="false">
      <c r="A1369" s="28" t="n">
        <v>196</v>
      </c>
      <c r="B1369" s="29" t="s">
        <v>1110</v>
      </c>
      <c r="C1369" s="30" t="s">
        <v>1111</v>
      </c>
      <c r="D1369" s="31" t="s">
        <v>228</v>
      </c>
      <c r="E1369" s="32" t="n">
        <v>36</v>
      </c>
      <c r="F1369" s="33"/>
      <c r="G1369" s="34" t="n">
        <f aca="false">ROUND(E1369*F1369,2)</f>
        <v>0</v>
      </c>
      <c r="H1369" s="33"/>
      <c r="I1369" s="34" t="n">
        <f aca="false">ROUND(E1369*H1369,2)</f>
        <v>0</v>
      </c>
      <c r="J1369" s="33"/>
      <c r="K1369" s="34" t="n">
        <f aca="false">ROUND(E1369*J1369,2)</f>
        <v>0</v>
      </c>
      <c r="L1369" s="34" t="n">
        <v>21</v>
      </c>
      <c r="M1369" s="34" t="n">
        <f aca="false">G1369*(1+L1369/100)</f>
        <v>0</v>
      </c>
      <c r="N1369" s="34" t="n">
        <v>0.00354</v>
      </c>
      <c r="O1369" s="34" t="n">
        <f aca="false">ROUND(E1369*N1369,2)</f>
        <v>0.13</v>
      </c>
      <c r="P1369" s="34" t="n">
        <v>0</v>
      </c>
      <c r="Q1369" s="34" t="n">
        <f aca="false">ROUND(E1369*P1369,2)</f>
        <v>0</v>
      </c>
      <c r="R1369" s="34" t="s">
        <v>1107</v>
      </c>
      <c r="S1369" s="34" t="s">
        <v>45</v>
      </c>
      <c r="T1369" s="35" t="s">
        <v>46</v>
      </c>
      <c r="U1369" s="36" t="n">
        <v>0.219</v>
      </c>
      <c r="V1369" s="36" t="n">
        <f aca="false">ROUND(E1369*U1369,2)</f>
        <v>7.88</v>
      </c>
      <c r="W1369" s="36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 t="s">
        <v>47</v>
      </c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</row>
    <row r="1370" customFormat="false" ht="12.8" hidden="false" customHeight="true" outlineLevel="0" collapsed="false">
      <c r="A1370" s="38"/>
      <c r="B1370" s="39"/>
      <c r="C1370" s="53" t="s">
        <v>1112</v>
      </c>
      <c r="D1370" s="53"/>
      <c r="E1370" s="53"/>
      <c r="F1370" s="53"/>
      <c r="G1370" s="53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 t="s">
        <v>121</v>
      </c>
      <c r="AH1370" s="37"/>
      <c r="AI1370" s="37"/>
      <c r="AJ1370" s="37"/>
      <c r="AK1370" s="37"/>
      <c r="AL1370" s="37"/>
      <c r="AM1370" s="37"/>
      <c r="AN1370" s="37"/>
      <c r="AO1370" s="37"/>
      <c r="AP1370" s="37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  <c r="BB1370" s="37"/>
      <c r="BC1370" s="37"/>
      <c r="BD1370" s="37"/>
      <c r="BE1370" s="37"/>
      <c r="BF1370" s="37"/>
      <c r="BG1370" s="37"/>
      <c r="BH1370" s="37"/>
    </row>
    <row r="1371" customFormat="false" ht="12.8" hidden="false" customHeight="false" outlineLevel="0" collapsed="false">
      <c r="A1371" s="38"/>
      <c r="B1371" s="39"/>
      <c r="C1371" s="41" t="s">
        <v>1113</v>
      </c>
      <c r="D1371" s="42"/>
      <c r="E1371" s="43" t="n">
        <v>24</v>
      </c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 t="s">
        <v>51</v>
      </c>
      <c r="AH1371" s="37" t="n">
        <v>0</v>
      </c>
      <c r="AI1371" s="37"/>
      <c r="AJ1371" s="37"/>
      <c r="AK1371" s="37"/>
      <c r="AL1371" s="37"/>
      <c r="AM1371" s="37"/>
      <c r="AN1371" s="37"/>
      <c r="AO1371" s="37"/>
      <c r="AP1371" s="37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  <c r="BB1371" s="37"/>
      <c r="BC1371" s="37"/>
      <c r="BD1371" s="37"/>
      <c r="BE1371" s="37"/>
      <c r="BF1371" s="37"/>
      <c r="BG1371" s="37"/>
      <c r="BH1371" s="37"/>
    </row>
    <row r="1372" customFormat="false" ht="12.8" hidden="false" customHeight="false" outlineLevel="0" collapsed="false">
      <c r="A1372" s="38"/>
      <c r="B1372" s="39"/>
      <c r="C1372" s="41" t="s">
        <v>1114</v>
      </c>
      <c r="D1372" s="42"/>
      <c r="E1372" s="43" t="n">
        <v>12</v>
      </c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 t="s">
        <v>51</v>
      </c>
      <c r="AH1372" s="37" t="n">
        <v>0</v>
      </c>
      <c r="AI1372" s="37"/>
      <c r="AJ1372" s="37"/>
      <c r="AK1372" s="37"/>
      <c r="AL1372" s="37"/>
      <c r="AM1372" s="37"/>
      <c r="AN1372" s="37"/>
      <c r="AO1372" s="37"/>
      <c r="AP1372" s="37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  <c r="BB1372" s="37"/>
      <c r="BC1372" s="37"/>
      <c r="BD1372" s="37"/>
      <c r="BE1372" s="37"/>
      <c r="BF1372" s="37"/>
      <c r="BG1372" s="37"/>
      <c r="BH1372" s="37"/>
    </row>
    <row r="1373" customFormat="false" ht="19.4" hidden="false" customHeight="false" outlineLevel="0" collapsed="false">
      <c r="A1373" s="28" t="n">
        <v>197</v>
      </c>
      <c r="B1373" s="29" t="s">
        <v>1115</v>
      </c>
      <c r="C1373" s="30" t="s">
        <v>1116</v>
      </c>
      <c r="D1373" s="31" t="s">
        <v>228</v>
      </c>
      <c r="E1373" s="32" t="n">
        <v>40.8</v>
      </c>
      <c r="F1373" s="33"/>
      <c r="G1373" s="34" t="n">
        <f aca="false">ROUND(E1373*F1373,2)</f>
        <v>0</v>
      </c>
      <c r="H1373" s="33"/>
      <c r="I1373" s="34" t="n">
        <f aca="false">ROUND(E1373*H1373,2)</f>
        <v>0</v>
      </c>
      <c r="J1373" s="33"/>
      <c r="K1373" s="34" t="n">
        <f aca="false">ROUND(E1373*J1373,2)</f>
        <v>0</v>
      </c>
      <c r="L1373" s="34" t="n">
        <v>21</v>
      </c>
      <c r="M1373" s="34" t="n">
        <f aca="false">G1373*(1+L1373/100)</f>
        <v>0</v>
      </c>
      <c r="N1373" s="34" t="n">
        <v>0.0024</v>
      </c>
      <c r="O1373" s="34" t="n">
        <f aca="false">ROUND(E1373*N1373,2)</f>
        <v>0.1</v>
      </c>
      <c r="P1373" s="34" t="n">
        <v>0</v>
      </c>
      <c r="Q1373" s="34" t="n">
        <f aca="false">ROUND(E1373*P1373,2)</f>
        <v>0</v>
      </c>
      <c r="R1373" s="34" t="s">
        <v>1107</v>
      </c>
      <c r="S1373" s="34" t="s">
        <v>45</v>
      </c>
      <c r="T1373" s="35" t="s">
        <v>46</v>
      </c>
      <c r="U1373" s="36" t="n">
        <v>0.26</v>
      </c>
      <c r="V1373" s="36" t="n">
        <f aca="false">ROUND(E1373*U1373,2)</f>
        <v>10.61</v>
      </c>
      <c r="W1373" s="36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 t="s">
        <v>47</v>
      </c>
      <c r="AH1373" s="37"/>
      <c r="AI1373" s="37"/>
      <c r="AJ1373" s="37"/>
      <c r="AK1373" s="37"/>
      <c r="AL1373" s="37"/>
      <c r="AM1373" s="37"/>
      <c r="AN1373" s="37"/>
      <c r="AO1373" s="37"/>
      <c r="AP1373" s="37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</row>
    <row r="1374" customFormat="false" ht="12.8" hidden="false" customHeight="true" outlineLevel="0" collapsed="false">
      <c r="A1374" s="38"/>
      <c r="B1374" s="39"/>
      <c r="C1374" s="40" t="s">
        <v>1117</v>
      </c>
      <c r="D1374" s="40"/>
      <c r="E1374" s="40"/>
      <c r="F1374" s="40"/>
      <c r="G1374" s="40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 t="s">
        <v>49</v>
      </c>
      <c r="AH1374" s="37"/>
      <c r="AI1374" s="37"/>
      <c r="AJ1374" s="37"/>
      <c r="AK1374" s="37"/>
      <c r="AL1374" s="37"/>
      <c r="AM1374" s="37"/>
      <c r="AN1374" s="37"/>
      <c r="AO1374" s="37"/>
      <c r="AP1374" s="37"/>
      <c r="AQ1374" s="37"/>
      <c r="AR1374" s="37"/>
      <c r="AS1374" s="37"/>
      <c r="AT1374" s="37"/>
      <c r="AU1374" s="37"/>
      <c r="AV1374" s="37"/>
      <c r="AW1374" s="37"/>
      <c r="AX1374" s="37"/>
      <c r="AY1374" s="37"/>
      <c r="AZ1374" s="37"/>
      <c r="BA1374" s="37"/>
      <c r="BB1374" s="37"/>
      <c r="BC1374" s="37"/>
      <c r="BD1374" s="37"/>
      <c r="BE1374" s="37"/>
      <c r="BF1374" s="37"/>
      <c r="BG1374" s="37"/>
      <c r="BH1374" s="37"/>
    </row>
    <row r="1375" customFormat="false" ht="12.8" hidden="false" customHeight="true" outlineLevel="0" collapsed="false">
      <c r="A1375" s="38"/>
      <c r="B1375" s="39"/>
      <c r="C1375" s="54" t="s">
        <v>1118</v>
      </c>
      <c r="D1375" s="54"/>
      <c r="E1375" s="54"/>
      <c r="F1375" s="54"/>
      <c r="G1375" s="54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 t="s">
        <v>121</v>
      </c>
      <c r="AH1375" s="37"/>
      <c r="AI1375" s="37"/>
      <c r="AJ1375" s="37"/>
      <c r="AK1375" s="37"/>
      <c r="AL1375" s="37"/>
      <c r="AM1375" s="37"/>
      <c r="AN1375" s="37"/>
      <c r="AO1375" s="37"/>
      <c r="AP1375" s="37"/>
      <c r="AQ1375" s="37"/>
      <c r="AR1375" s="37"/>
      <c r="AS1375" s="37"/>
      <c r="AT1375" s="37"/>
      <c r="AU1375" s="37"/>
      <c r="AV1375" s="37"/>
      <c r="AW1375" s="37"/>
      <c r="AX1375" s="37"/>
      <c r="AY1375" s="37"/>
      <c r="AZ1375" s="37"/>
      <c r="BA1375" s="37"/>
      <c r="BB1375" s="37"/>
      <c r="BC1375" s="37"/>
      <c r="BD1375" s="37"/>
      <c r="BE1375" s="37"/>
      <c r="BF1375" s="37"/>
      <c r="BG1375" s="37"/>
      <c r="BH1375" s="37"/>
    </row>
    <row r="1376" customFormat="false" ht="12.8" hidden="false" customHeight="false" outlineLevel="0" collapsed="false">
      <c r="A1376" s="38"/>
      <c r="B1376" s="39"/>
      <c r="C1376" s="41" t="s">
        <v>1119</v>
      </c>
      <c r="D1376" s="42"/>
      <c r="E1376" s="43" t="n">
        <v>40.8</v>
      </c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 t="s">
        <v>51</v>
      </c>
      <c r="AH1376" s="37" t="n">
        <v>0</v>
      </c>
      <c r="AI1376" s="37"/>
      <c r="AJ1376" s="37"/>
      <c r="AK1376" s="37"/>
      <c r="AL1376" s="37"/>
      <c r="AM1376" s="37"/>
      <c r="AN1376" s="37"/>
      <c r="AO1376" s="37"/>
      <c r="AP1376" s="37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  <c r="BB1376" s="37"/>
      <c r="BC1376" s="37"/>
      <c r="BD1376" s="37"/>
      <c r="BE1376" s="37"/>
      <c r="BF1376" s="37"/>
      <c r="BG1376" s="37"/>
      <c r="BH1376" s="37"/>
    </row>
    <row r="1377" customFormat="false" ht="19.4" hidden="false" customHeight="false" outlineLevel="0" collapsed="false">
      <c r="A1377" s="45" t="n">
        <v>198</v>
      </c>
      <c r="B1377" s="46" t="s">
        <v>1120</v>
      </c>
      <c r="C1377" s="47" t="s">
        <v>1121</v>
      </c>
      <c r="D1377" s="48" t="s">
        <v>145</v>
      </c>
      <c r="E1377" s="49" t="n">
        <v>9</v>
      </c>
      <c r="F1377" s="50"/>
      <c r="G1377" s="51" t="n">
        <f aca="false">ROUND(E1377*F1377,2)</f>
        <v>0</v>
      </c>
      <c r="H1377" s="50"/>
      <c r="I1377" s="51" t="n">
        <f aca="false">ROUND(E1377*H1377,2)</f>
        <v>0</v>
      </c>
      <c r="J1377" s="50"/>
      <c r="K1377" s="51" t="n">
        <f aca="false">ROUND(E1377*J1377,2)</f>
        <v>0</v>
      </c>
      <c r="L1377" s="51" t="n">
        <v>21</v>
      </c>
      <c r="M1377" s="51" t="n">
        <f aca="false">G1377*(1+L1377/100)</f>
        <v>0</v>
      </c>
      <c r="N1377" s="51" t="n">
        <v>0.0005</v>
      </c>
      <c r="O1377" s="51" t="n">
        <f aca="false">ROUND(E1377*N1377,2)</f>
        <v>0</v>
      </c>
      <c r="P1377" s="51" t="n">
        <v>0</v>
      </c>
      <c r="Q1377" s="51" t="n">
        <f aca="false">ROUND(E1377*P1377,2)</f>
        <v>0</v>
      </c>
      <c r="R1377" s="51" t="s">
        <v>1107</v>
      </c>
      <c r="S1377" s="51" t="s">
        <v>45</v>
      </c>
      <c r="T1377" s="52" t="s">
        <v>46</v>
      </c>
      <c r="U1377" s="36" t="n">
        <v>0.41</v>
      </c>
      <c r="V1377" s="36" t="n">
        <f aca="false">ROUND(E1377*U1377,2)</f>
        <v>3.69</v>
      </c>
      <c r="W1377" s="36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 t="s">
        <v>47</v>
      </c>
      <c r="AH1377" s="37"/>
      <c r="AI1377" s="37"/>
      <c r="AJ1377" s="37"/>
      <c r="AK1377" s="37"/>
      <c r="AL1377" s="37"/>
      <c r="AM1377" s="37"/>
      <c r="AN1377" s="37"/>
      <c r="AO1377" s="37"/>
      <c r="AP1377" s="37"/>
      <c r="AQ1377" s="37"/>
      <c r="AR1377" s="37"/>
      <c r="AS1377" s="37"/>
      <c r="AT1377" s="37"/>
      <c r="AU1377" s="37"/>
      <c r="AV1377" s="37"/>
      <c r="AW1377" s="37"/>
      <c r="AX1377" s="37"/>
      <c r="AY1377" s="37"/>
      <c r="AZ1377" s="37"/>
      <c r="BA1377" s="37"/>
      <c r="BB1377" s="37"/>
      <c r="BC1377" s="37"/>
      <c r="BD1377" s="37"/>
      <c r="BE1377" s="37"/>
      <c r="BF1377" s="37"/>
      <c r="BG1377" s="37"/>
      <c r="BH1377" s="37"/>
    </row>
    <row r="1378" customFormat="false" ht="12.8" hidden="false" customHeight="false" outlineLevel="0" collapsed="false">
      <c r="A1378" s="28" t="n">
        <v>199</v>
      </c>
      <c r="B1378" s="29" t="s">
        <v>1122</v>
      </c>
      <c r="C1378" s="30" t="s">
        <v>1123</v>
      </c>
      <c r="D1378" s="31" t="s">
        <v>228</v>
      </c>
      <c r="E1378" s="32" t="n">
        <v>41.5</v>
      </c>
      <c r="F1378" s="33"/>
      <c r="G1378" s="34" t="n">
        <f aca="false">ROUND(E1378*F1378,2)</f>
        <v>0</v>
      </c>
      <c r="H1378" s="33"/>
      <c r="I1378" s="34" t="n">
        <f aca="false">ROUND(E1378*H1378,2)</f>
        <v>0</v>
      </c>
      <c r="J1378" s="33"/>
      <c r="K1378" s="34" t="n">
        <f aca="false">ROUND(E1378*J1378,2)</f>
        <v>0</v>
      </c>
      <c r="L1378" s="34" t="n">
        <v>21</v>
      </c>
      <c r="M1378" s="34" t="n">
        <f aca="false">G1378*(1+L1378/100)</f>
        <v>0</v>
      </c>
      <c r="N1378" s="34" t="n">
        <v>0.00137</v>
      </c>
      <c r="O1378" s="34" t="n">
        <f aca="false">ROUND(E1378*N1378,2)</f>
        <v>0.06</v>
      </c>
      <c r="P1378" s="34" t="n">
        <v>0</v>
      </c>
      <c r="Q1378" s="34" t="n">
        <f aca="false">ROUND(E1378*P1378,2)</f>
        <v>0</v>
      </c>
      <c r="R1378" s="34" t="s">
        <v>1107</v>
      </c>
      <c r="S1378" s="34" t="s">
        <v>45</v>
      </c>
      <c r="T1378" s="35" t="s">
        <v>46</v>
      </c>
      <c r="U1378" s="36" t="n">
        <v>0.24</v>
      </c>
      <c r="V1378" s="36" t="n">
        <f aca="false">ROUND(E1378*U1378,2)</f>
        <v>9.96</v>
      </c>
      <c r="W1378" s="36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 t="s">
        <v>47</v>
      </c>
      <c r="AH1378" s="37"/>
      <c r="AI1378" s="37"/>
      <c r="AJ1378" s="37"/>
      <c r="AK1378" s="37"/>
      <c r="AL1378" s="37"/>
      <c r="AM1378" s="37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</row>
    <row r="1379" customFormat="false" ht="12.8" hidden="false" customHeight="false" outlineLevel="0" collapsed="false">
      <c r="A1379" s="38"/>
      <c r="B1379" s="39"/>
      <c r="C1379" s="41" t="s">
        <v>1124</v>
      </c>
      <c r="D1379" s="42"/>
      <c r="E1379" s="43" t="n">
        <v>41.5</v>
      </c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 t="s">
        <v>51</v>
      </c>
      <c r="AH1379" s="37" t="n">
        <v>0</v>
      </c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</row>
    <row r="1380" customFormat="false" ht="12.8" hidden="false" customHeight="false" outlineLevel="0" collapsed="false">
      <c r="A1380" s="28" t="n">
        <v>200</v>
      </c>
      <c r="B1380" s="29" t="s">
        <v>1125</v>
      </c>
      <c r="C1380" s="30" t="s">
        <v>1126</v>
      </c>
      <c r="D1380" s="31" t="s">
        <v>228</v>
      </c>
      <c r="E1380" s="32" t="n">
        <v>11.3</v>
      </c>
      <c r="F1380" s="33"/>
      <c r="G1380" s="34" t="n">
        <f aca="false">ROUND(E1380*F1380,2)</f>
        <v>0</v>
      </c>
      <c r="H1380" s="33"/>
      <c r="I1380" s="34" t="n">
        <f aca="false">ROUND(E1380*H1380,2)</f>
        <v>0</v>
      </c>
      <c r="J1380" s="33"/>
      <c r="K1380" s="34" t="n">
        <f aca="false">ROUND(E1380*J1380,2)</f>
        <v>0</v>
      </c>
      <c r="L1380" s="34" t="n">
        <v>21</v>
      </c>
      <c r="M1380" s="34" t="n">
        <f aca="false">G1380*(1+L1380/100)</f>
        <v>0</v>
      </c>
      <c r="N1380" s="34" t="n">
        <v>0.00151</v>
      </c>
      <c r="O1380" s="34" t="n">
        <f aca="false">ROUND(E1380*N1380,2)</f>
        <v>0.02</v>
      </c>
      <c r="P1380" s="34" t="n">
        <v>0</v>
      </c>
      <c r="Q1380" s="34" t="n">
        <f aca="false">ROUND(E1380*P1380,2)</f>
        <v>0</v>
      </c>
      <c r="R1380" s="34" t="s">
        <v>1107</v>
      </c>
      <c r="S1380" s="34" t="s">
        <v>45</v>
      </c>
      <c r="T1380" s="35" t="s">
        <v>46</v>
      </c>
      <c r="U1380" s="36" t="n">
        <v>0.3</v>
      </c>
      <c r="V1380" s="36" t="n">
        <f aca="false">ROUND(E1380*U1380,2)</f>
        <v>3.39</v>
      </c>
      <c r="W1380" s="36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 t="s">
        <v>47</v>
      </c>
      <c r="AH1380" s="37"/>
      <c r="AI1380" s="37"/>
      <c r="AJ1380" s="37"/>
      <c r="AK1380" s="37"/>
      <c r="AL1380" s="37"/>
      <c r="AM1380" s="37"/>
      <c r="AN1380" s="37"/>
      <c r="AO1380" s="37"/>
      <c r="AP1380" s="37"/>
      <c r="AQ1380" s="37"/>
      <c r="AR1380" s="37"/>
      <c r="AS1380" s="37"/>
      <c r="AT1380" s="37"/>
      <c r="AU1380" s="37"/>
      <c r="AV1380" s="37"/>
      <c r="AW1380" s="37"/>
      <c r="AX1380" s="37"/>
      <c r="AY1380" s="37"/>
      <c r="AZ1380" s="37"/>
      <c r="BA1380" s="37"/>
      <c r="BB1380" s="37"/>
      <c r="BC1380" s="37"/>
      <c r="BD1380" s="37"/>
      <c r="BE1380" s="37"/>
      <c r="BF1380" s="37"/>
      <c r="BG1380" s="37"/>
      <c r="BH1380" s="37"/>
    </row>
    <row r="1381" customFormat="false" ht="12.8" hidden="false" customHeight="false" outlineLevel="0" collapsed="false">
      <c r="A1381" s="38"/>
      <c r="B1381" s="39"/>
      <c r="C1381" s="41" t="s">
        <v>1127</v>
      </c>
      <c r="D1381" s="42"/>
      <c r="E1381" s="43" t="n">
        <v>11.3</v>
      </c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 t="s">
        <v>51</v>
      </c>
      <c r="AH1381" s="37" t="n">
        <v>0</v>
      </c>
      <c r="AI1381" s="37"/>
      <c r="AJ1381" s="37"/>
      <c r="AK1381" s="37"/>
      <c r="AL1381" s="37"/>
      <c r="AM1381" s="37"/>
      <c r="AN1381" s="37"/>
      <c r="AO1381" s="37"/>
      <c r="AP1381" s="37"/>
      <c r="AQ1381" s="37"/>
      <c r="AR1381" s="37"/>
      <c r="AS1381" s="37"/>
      <c r="AT1381" s="37"/>
      <c r="AU1381" s="37"/>
      <c r="AV1381" s="37"/>
      <c r="AW1381" s="37"/>
      <c r="AX1381" s="37"/>
      <c r="AY1381" s="37"/>
      <c r="AZ1381" s="37"/>
      <c r="BA1381" s="37"/>
      <c r="BB1381" s="37"/>
      <c r="BC1381" s="37"/>
      <c r="BD1381" s="37"/>
      <c r="BE1381" s="37"/>
      <c r="BF1381" s="37"/>
      <c r="BG1381" s="37"/>
      <c r="BH1381" s="37"/>
    </row>
    <row r="1382" customFormat="false" ht="19.4" hidden="false" customHeight="false" outlineLevel="0" collapsed="false">
      <c r="A1382" s="28" t="n">
        <v>201</v>
      </c>
      <c r="B1382" s="29" t="s">
        <v>1128</v>
      </c>
      <c r="C1382" s="30" t="s">
        <v>1129</v>
      </c>
      <c r="D1382" s="31" t="s">
        <v>228</v>
      </c>
      <c r="E1382" s="32" t="n">
        <v>36.2</v>
      </c>
      <c r="F1382" s="33"/>
      <c r="G1382" s="34" t="n">
        <f aca="false">ROUND(E1382*F1382,2)</f>
        <v>0</v>
      </c>
      <c r="H1382" s="33"/>
      <c r="I1382" s="34" t="n">
        <f aca="false">ROUND(E1382*H1382,2)</f>
        <v>0</v>
      </c>
      <c r="J1382" s="33"/>
      <c r="K1382" s="34" t="n">
        <f aca="false">ROUND(E1382*J1382,2)</f>
        <v>0</v>
      </c>
      <c r="L1382" s="34" t="n">
        <v>21</v>
      </c>
      <c r="M1382" s="34" t="n">
        <f aca="false">G1382*(1+L1382/100)</f>
        <v>0</v>
      </c>
      <c r="N1382" s="34" t="n">
        <v>0.00135</v>
      </c>
      <c r="O1382" s="34" t="n">
        <f aca="false">ROUND(E1382*N1382,2)</f>
        <v>0.05</v>
      </c>
      <c r="P1382" s="34" t="n">
        <v>0</v>
      </c>
      <c r="Q1382" s="34" t="n">
        <f aca="false">ROUND(E1382*P1382,2)</f>
        <v>0</v>
      </c>
      <c r="R1382" s="34" t="s">
        <v>1107</v>
      </c>
      <c r="S1382" s="34" t="s">
        <v>45</v>
      </c>
      <c r="T1382" s="35" t="s">
        <v>46</v>
      </c>
      <c r="U1382" s="36" t="n">
        <v>0.35006</v>
      </c>
      <c r="V1382" s="36" t="n">
        <f aca="false">ROUND(E1382*U1382,2)</f>
        <v>12.67</v>
      </c>
      <c r="W1382" s="36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 t="s">
        <v>47</v>
      </c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</row>
    <row r="1383" customFormat="false" ht="12.8" hidden="false" customHeight="true" outlineLevel="0" collapsed="false">
      <c r="A1383" s="38"/>
      <c r="B1383" s="39"/>
      <c r="C1383" s="40" t="s">
        <v>1130</v>
      </c>
      <c r="D1383" s="40"/>
      <c r="E1383" s="40"/>
      <c r="F1383" s="40"/>
      <c r="G1383" s="40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 t="s">
        <v>49</v>
      </c>
      <c r="AH1383" s="37"/>
      <c r="AI1383" s="37"/>
      <c r="AJ1383" s="37"/>
      <c r="AK1383" s="37"/>
      <c r="AL1383" s="37"/>
      <c r="AM1383" s="37"/>
      <c r="AN1383" s="37"/>
      <c r="AO1383" s="37"/>
      <c r="AP1383" s="37"/>
      <c r="AQ1383" s="37"/>
      <c r="AR1383" s="37"/>
      <c r="AS1383" s="37"/>
      <c r="AT1383" s="37"/>
      <c r="AU1383" s="37"/>
      <c r="AV1383" s="37"/>
      <c r="AW1383" s="37"/>
      <c r="AX1383" s="37"/>
      <c r="AY1383" s="37"/>
      <c r="AZ1383" s="37"/>
      <c r="BA1383" s="37"/>
      <c r="BB1383" s="37"/>
      <c r="BC1383" s="37"/>
      <c r="BD1383" s="37"/>
      <c r="BE1383" s="37"/>
      <c r="BF1383" s="37"/>
      <c r="BG1383" s="37"/>
      <c r="BH1383" s="37"/>
    </row>
    <row r="1384" customFormat="false" ht="12.8" hidden="false" customHeight="false" outlineLevel="0" collapsed="false">
      <c r="A1384" s="38"/>
      <c r="B1384" s="39"/>
      <c r="C1384" s="41" t="s">
        <v>744</v>
      </c>
      <c r="D1384" s="42"/>
      <c r="E1384" s="43" t="n">
        <v>8.4</v>
      </c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 t="s">
        <v>51</v>
      </c>
      <c r="AH1384" s="37" t="n">
        <v>0</v>
      </c>
      <c r="AI1384" s="37"/>
      <c r="AJ1384" s="37"/>
      <c r="AK1384" s="37"/>
      <c r="AL1384" s="37"/>
      <c r="AM1384" s="37"/>
      <c r="AN1384" s="37"/>
      <c r="AO1384" s="37"/>
      <c r="AP1384" s="37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</row>
    <row r="1385" customFormat="false" ht="12.8" hidden="false" customHeight="false" outlineLevel="0" collapsed="false">
      <c r="A1385" s="38"/>
      <c r="B1385" s="39"/>
      <c r="C1385" s="41" t="s">
        <v>1131</v>
      </c>
      <c r="D1385" s="42"/>
      <c r="E1385" s="43" t="n">
        <v>13</v>
      </c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 t="s">
        <v>51</v>
      </c>
      <c r="AH1385" s="37" t="n">
        <v>0</v>
      </c>
      <c r="AI1385" s="37"/>
      <c r="AJ1385" s="37"/>
      <c r="AK1385" s="37"/>
      <c r="AL1385" s="37"/>
      <c r="AM1385" s="37"/>
      <c r="AN1385" s="37"/>
      <c r="AO1385" s="37"/>
      <c r="AP1385" s="37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  <c r="BB1385" s="37"/>
      <c r="BC1385" s="37"/>
      <c r="BD1385" s="37"/>
      <c r="BE1385" s="37"/>
      <c r="BF1385" s="37"/>
      <c r="BG1385" s="37"/>
      <c r="BH1385" s="37"/>
    </row>
    <row r="1386" customFormat="false" ht="12.8" hidden="false" customHeight="false" outlineLevel="0" collapsed="false">
      <c r="A1386" s="38"/>
      <c r="B1386" s="39"/>
      <c r="C1386" s="41" t="s">
        <v>1132</v>
      </c>
      <c r="D1386" s="42"/>
      <c r="E1386" s="43" t="n">
        <v>1.8</v>
      </c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 t="s">
        <v>51</v>
      </c>
      <c r="AH1386" s="37" t="n">
        <v>0</v>
      </c>
      <c r="AI1386" s="37"/>
      <c r="AJ1386" s="37"/>
      <c r="AK1386" s="37"/>
      <c r="AL1386" s="37"/>
      <c r="AM1386" s="37"/>
      <c r="AN1386" s="37"/>
      <c r="AO1386" s="37"/>
      <c r="AP1386" s="37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  <c r="BB1386" s="37"/>
      <c r="BC1386" s="37"/>
      <c r="BD1386" s="37"/>
      <c r="BE1386" s="37"/>
      <c r="BF1386" s="37"/>
      <c r="BG1386" s="37"/>
      <c r="BH1386" s="37"/>
    </row>
    <row r="1387" customFormat="false" ht="12.8" hidden="false" customHeight="false" outlineLevel="0" collapsed="false">
      <c r="A1387" s="38"/>
      <c r="B1387" s="39"/>
      <c r="C1387" s="41" t="s">
        <v>1131</v>
      </c>
      <c r="D1387" s="42"/>
      <c r="E1387" s="43" t="n">
        <v>13</v>
      </c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 t="s">
        <v>51</v>
      </c>
      <c r="AH1387" s="37" t="n">
        <v>0</v>
      </c>
      <c r="AI1387" s="37"/>
      <c r="AJ1387" s="37"/>
      <c r="AK1387" s="37"/>
      <c r="AL1387" s="37"/>
      <c r="AM1387" s="37"/>
      <c r="AN1387" s="37"/>
      <c r="AO1387" s="37"/>
      <c r="AP1387" s="37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</row>
    <row r="1388" customFormat="false" ht="12.8" hidden="false" customHeight="false" outlineLevel="0" collapsed="false">
      <c r="A1388" s="28" t="n">
        <v>202</v>
      </c>
      <c r="B1388" s="29" t="s">
        <v>1133</v>
      </c>
      <c r="C1388" s="30" t="s">
        <v>1134</v>
      </c>
      <c r="D1388" s="31" t="s">
        <v>228</v>
      </c>
      <c r="E1388" s="32" t="n">
        <v>26.6</v>
      </c>
      <c r="F1388" s="33"/>
      <c r="G1388" s="34" t="n">
        <f aca="false">ROUND(E1388*F1388,2)</f>
        <v>0</v>
      </c>
      <c r="H1388" s="33"/>
      <c r="I1388" s="34" t="n">
        <f aca="false">ROUND(E1388*H1388,2)</f>
        <v>0</v>
      </c>
      <c r="J1388" s="33"/>
      <c r="K1388" s="34" t="n">
        <f aca="false">ROUND(E1388*J1388,2)</f>
        <v>0</v>
      </c>
      <c r="L1388" s="34" t="n">
        <v>21</v>
      </c>
      <c r="M1388" s="34" t="n">
        <f aca="false">G1388*(1+L1388/100)</f>
        <v>0</v>
      </c>
      <c r="N1388" s="34" t="n">
        <v>0.00145</v>
      </c>
      <c r="O1388" s="34" t="n">
        <f aca="false">ROUND(E1388*N1388,2)</f>
        <v>0.04</v>
      </c>
      <c r="P1388" s="34" t="n">
        <v>0</v>
      </c>
      <c r="Q1388" s="34" t="n">
        <f aca="false">ROUND(E1388*P1388,2)</f>
        <v>0</v>
      </c>
      <c r="R1388" s="34"/>
      <c r="S1388" s="34" t="s">
        <v>146</v>
      </c>
      <c r="T1388" s="35" t="s">
        <v>147</v>
      </c>
      <c r="U1388" s="36" t="n">
        <v>0.2208</v>
      </c>
      <c r="V1388" s="36" t="n">
        <f aca="false">ROUND(E1388*U1388,2)</f>
        <v>5.87</v>
      </c>
      <c r="W1388" s="36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 t="s">
        <v>47</v>
      </c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</row>
    <row r="1389" customFormat="false" ht="12.8" hidden="false" customHeight="false" outlineLevel="0" collapsed="false">
      <c r="A1389" s="38"/>
      <c r="B1389" s="39"/>
      <c r="C1389" s="41" t="s">
        <v>1135</v>
      </c>
      <c r="D1389" s="42"/>
      <c r="E1389" s="43" t="n">
        <v>26.6</v>
      </c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 t="s">
        <v>51</v>
      </c>
      <c r="AH1389" s="37" t="n">
        <v>0</v>
      </c>
      <c r="AI1389" s="37"/>
      <c r="AJ1389" s="37"/>
      <c r="AK1389" s="37"/>
      <c r="AL1389" s="37"/>
      <c r="AM1389" s="37"/>
      <c r="AN1389" s="37"/>
      <c r="AO1389" s="37"/>
      <c r="AP1389" s="37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</row>
    <row r="1390" customFormat="false" ht="12.8" hidden="false" customHeight="false" outlineLevel="0" collapsed="false">
      <c r="A1390" s="28" t="n">
        <v>203</v>
      </c>
      <c r="B1390" s="29" t="s">
        <v>1136</v>
      </c>
      <c r="C1390" s="30" t="s">
        <v>1137</v>
      </c>
      <c r="D1390" s="31" t="s">
        <v>228</v>
      </c>
      <c r="E1390" s="32" t="n">
        <v>18.2</v>
      </c>
      <c r="F1390" s="33"/>
      <c r="G1390" s="34" t="n">
        <f aca="false">ROUND(E1390*F1390,2)</f>
        <v>0</v>
      </c>
      <c r="H1390" s="33"/>
      <c r="I1390" s="34" t="n">
        <f aca="false">ROUND(E1390*H1390,2)</f>
        <v>0</v>
      </c>
      <c r="J1390" s="33"/>
      <c r="K1390" s="34" t="n">
        <f aca="false">ROUND(E1390*J1390,2)</f>
        <v>0</v>
      </c>
      <c r="L1390" s="34" t="n">
        <v>21</v>
      </c>
      <c r="M1390" s="34" t="n">
        <f aca="false">G1390*(1+L1390/100)</f>
        <v>0</v>
      </c>
      <c r="N1390" s="34" t="n">
        <v>0.00145</v>
      </c>
      <c r="O1390" s="34" t="n">
        <f aca="false">ROUND(E1390*N1390,2)</f>
        <v>0.03</v>
      </c>
      <c r="P1390" s="34" t="n">
        <v>0</v>
      </c>
      <c r="Q1390" s="34" t="n">
        <f aca="false">ROUND(E1390*P1390,2)</f>
        <v>0</v>
      </c>
      <c r="R1390" s="34"/>
      <c r="S1390" s="34" t="s">
        <v>146</v>
      </c>
      <c r="T1390" s="35" t="s">
        <v>147</v>
      </c>
      <c r="U1390" s="36" t="n">
        <v>0.2208</v>
      </c>
      <c r="V1390" s="36" t="n">
        <f aca="false">ROUND(E1390*U1390,2)</f>
        <v>4.02</v>
      </c>
      <c r="W1390" s="36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 t="s">
        <v>47</v>
      </c>
      <c r="AH1390" s="37"/>
      <c r="AI1390" s="37"/>
      <c r="AJ1390" s="37"/>
      <c r="AK1390" s="37"/>
      <c r="AL1390" s="37"/>
      <c r="AM1390" s="37"/>
      <c r="AN1390" s="37"/>
      <c r="AO1390" s="37"/>
      <c r="AP1390" s="37"/>
      <c r="AQ1390" s="37"/>
      <c r="AR1390" s="37"/>
      <c r="AS1390" s="37"/>
      <c r="AT1390" s="37"/>
      <c r="AU1390" s="37"/>
      <c r="AV1390" s="37"/>
      <c r="AW1390" s="37"/>
      <c r="AX1390" s="37"/>
      <c r="AY1390" s="37"/>
      <c r="AZ1390" s="37"/>
      <c r="BA1390" s="37"/>
      <c r="BB1390" s="37"/>
      <c r="BC1390" s="37"/>
      <c r="BD1390" s="37"/>
      <c r="BE1390" s="37"/>
      <c r="BF1390" s="37"/>
      <c r="BG1390" s="37"/>
      <c r="BH1390" s="37"/>
    </row>
    <row r="1391" customFormat="false" ht="12.8" hidden="false" customHeight="false" outlineLevel="0" collapsed="false">
      <c r="A1391" s="38"/>
      <c r="B1391" s="39"/>
      <c r="C1391" s="41" t="s">
        <v>1138</v>
      </c>
      <c r="D1391" s="42"/>
      <c r="E1391" s="43" t="n">
        <v>18.2</v>
      </c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 t="s">
        <v>51</v>
      </c>
      <c r="AH1391" s="37" t="n">
        <v>0</v>
      </c>
      <c r="AI1391" s="37"/>
      <c r="AJ1391" s="37"/>
      <c r="AK1391" s="37"/>
      <c r="AL1391" s="37"/>
      <c r="AM1391" s="37"/>
      <c r="AN1391" s="37"/>
      <c r="AO1391" s="37"/>
      <c r="AP1391" s="37"/>
      <c r="AQ1391" s="37"/>
      <c r="AR1391" s="37"/>
      <c r="AS1391" s="37"/>
      <c r="AT1391" s="37"/>
      <c r="AU1391" s="37"/>
      <c r="AV1391" s="37"/>
      <c r="AW1391" s="37"/>
      <c r="AX1391" s="37"/>
      <c r="AY1391" s="37"/>
      <c r="AZ1391" s="37"/>
      <c r="BA1391" s="37"/>
      <c r="BB1391" s="37"/>
      <c r="BC1391" s="37"/>
      <c r="BD1391" s="37"/>
      <c r="BE1391" s="37"/>
      <c r="BF1391" s="37"/>
      <c r="BG1391" s="37"/>
      <c r="BH1391" s="37"/>
    </row>
    <row r="1392" customFormat="false" ht="12.8" hidden="false" customHeight="false" outlineLevel="0" collapsed="false">
      <c r="A1392" s="28" t="n">
        <v>204</v>
      </c>
      <c r="B1392" s="29" t="s">
        <v>1139</v>
      </c>
      <c r="C1392" s="30" t="s">
        <v>1140</v>
      </c>
      <c r="D1392" s="31" t="s">
        <v>228</v>
      </c>
      <c r="E1392" s="32" t="n">
        <v>14.2</v>
      </c>
      <c r="F1392" s="33"/>
      <c r="G1392" s="34" t="n">
        <f aca="false">ROUND(E1392*F1392,2)</f>
        <v>0</v>
      </c>
      <c r="H1392" s="33"/>
      <c r="I1392" s="34" t="n">
        <f aca="false">ROUND(E1392*H1392,2)</f>
        <v>0</v>
      </c>
      <c r="J1392" s="33"/>
      <c r="K1392" s="34" t="n">
        <f aca="false">ROUND(E1392*J1392,2)</f>
        <v>0</v>
      </c>
      <c r="L1392" s="34" t="n">
        <v>21</v>
      </c>
      <c r="M1392" s="34" t="n">
        <f aca="false">G1392*(1+L1392/100)</f>
        <v>0</v>
      </c>
      <c r="N1392" s="34" t="n">
        <v>0.00021</v>
      </c>
      <c r="O1392" s="34" t="n">
        <f aca="false">ROUND(E1392*N1392,2)</f>
        <v>0</v>
      </c>
      <c r="P1392" s="34" t="n">
        <v>0</v>
      </c>
      <c r="Q1392" s="34" t="n">
        <f aca="false">ROUND(E1392*P1392,2)</f>
        <v>0</v>
      </c>
      <c r="R1392" s="34"/>
      <c r="S1392" s="34" t="s">
        <v>146</v>
      </c>
      <c r="T1392" s="35" t="s">
        <v>147</v>
      </c>
      <c r="U1392" s="36" t="n">
        <v>0.2415</v>
      </c>
      <c r="V1392" s="36" t="n">
        <f aca="false">ROUND(E1392*U1392,2)</f>
        <v>3.43</v>
      </c>
      <c r="W1392" s="36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 t="s">
        <v>47</v>
      </c>
      <c r="AH1392" s="37"/>
      <c r="AI1392" s="37"/>
      <c r="AJ1392" s="37"/>
      <c r="AK1392" s="37"/>
      <c r="AL1392" s="37"/>
      <c r="AM1392" s="37"/>
      <c r="AN1392" s="37"/>
      <c r="AO1392" s="37"/>
      <c r="AP1392" s="37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  <c r="BB1392" s="37"/>
      <c r="BC1392" s="37"/>
      <c r="BD1392" s="37"/>
      <c r="BE1392" s="37"/>
      <c r="BF1392" s="37"/>
      <c r="BG1392" s="37"/>
      <c r="BH1392" s="37"/>
    </row>
    <row r="1393" customFormat="false" ht="12.8" hidden="false" customHeight="true" outlineLevel="0" collapsed="false">
      <c r="A1393" s="38"/>
      <c r="B1393" s="39"/>
      <c r="C1393" s="53" t="s">
        <v>1141</v>
      </c>
      <c r="D1393" s="53"/>
      <c r="E1393" s="53"/>
      <c r="F1393" s="53"/>
      <c r="G1393" s="53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 t="s">
        <v>121</v>
      </c>
      <c r="AH1393" s="37"/>
      <c r="AI1393" s="37"/>
      <c r="AJ1393" s="37"/>
      <c r="AK1393" s="37"/>
      <c r="AL1393" s="37"/>
      <c r="AM1393" s="37"/>
      <c r="AN1393" s="37"/>
      <c r="AO1393" s="37"/>
      <c r="AP1393" s="37"/>
      <c r="AQ1393" s="37"/>
      <c r="AR1393" s="37"/>
      <c r="AS1393" s="37"/>
      <c r="AT1393" s="37"/>
      <c r="AU1393" s="37"/>
      <c r="AV1393" s="37"/>
      <c r="AW1393" s="37"/>
      <c r="AX1393" s="37"/>
      <c r="AY1393" s="37"/>
      <c r="AZ1393" s="37"/>
      <c r="BA1393" s="37"/>
      <c r="BB1393" s="37"/>
      <c r="BC1393" s="37"/>
      <c r="BD1393" s="37"/>
      <c r="BE1393" s="37"/>
      <c r="BF1393" s="37"/>
      <c r="BG1393" s="37"/>
      <c r="BH1393" s="37"/>
    </row>
    <row r="1394" customFormat="false" ht="12.8" hidden="false" customHeight="false" outlineLevel="0" collapsed="false">
      <c r="A1394" s="38"/>
      <c r="B1394" s="39"/>
      <c r="C1394" s="41" t="s">
        <v>1142</v>
      </c>
      <c r="D1394" s="42"/>
      <c r="E1394" s="43" t="n">
        <v>14.2</v>
      </c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 t="s">
        <v>51</v>
      </c>
      <c r="AH1394" s="37" t="n">
        <v>0</v>
      </c>
      <c r="AI1394" s="37"/>
      <c r="AJ1394" s="37"/>
      <c r="AK1394" s="37"/>
      <c r="AL1394" s="37"/>
      <c r="AM1394" s="37"/>
      <c r="AN1394" s="37"/>
      <c r="AO1394" s="37"/>
      <c r="AP1394" s="37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</row>
    <row r="1395" customFormat="false" ht="12.8" hidden="false" customHeight="false" outlineLevel="0" collapsed="false">
      <c r="A1395" s="28" t="n">
        <v>205</v>
      </c>
      <c r="B1395" s="29" t="s">
        <v>1143</v>
      </c>
      <c r="C1395" s="30" t="s">
        <v>1144</v>
      </c>
      <c r="D1395" s="31" t="s">
        <v>228</v>
      </c>
      <c r="E1395" s="32" t="n">
        <v>4.5</v>
      </c>
      <c r="F1395" s="33"/>
      <c r="G1395" s="34" t="n">
        <f aca="false">ROUND(E1395*F1395,2)</f>
        <v>0</v>
      </c>
      <c r="H1395" s="33"/>
      <c r="I1395" s="34" t="n">
        <f aca="false">ROUND(E1395*H1395,2)</f>
        <v>0</v>
      </c>
      <c r="J1395" s="33"/>
      <c r="K1395" s="34" t="n">
        <f aca="false">ROUND(E1395*J1395,2)</f>
        <v>0</v>
      </c>
      <c r="L1395" s="34" t="n">
        <v>21</v>
      </c>
      <c r="M1395" s="34" t="n">
        <f aca="false">G1395*(1+L1395/100)</f>
        <v>0</v>
      </c>
      <c r="N1395" s="34" t="n">
        <v>0.00062</v>
      </c>
      <c r="O1395" s="34" t="n">
        <f aca="false">ROUND(E1395*N1395,2)</f>
        <v>0</v>
      </c>
      <c r="P1395" s="34" t="n">
        <v>0</v>
      </c>
      <c r="Q1395" s="34" t="n">
        <f aca="false">ROUND(E1395*P1395,2)</f>
        <v>0</v>
      </c>
      <c r="R1395" s="34"/>
      <c r="S1395" s="34" t="s">
        <v>146</v>
      </c>
      <c r="T1395" s="35" t="s">
        <v>46</v>
      </c>
      <c r="U1395" s="36" t="n">
        <v>0.805</v>
      </c>
      <c r="V1395" s="36" t="n">
        <f aca="false">ROUND(E1395*U1395,2)</f>
        <v>3.62</v>
      </c>
      <c r="W1395" s="36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 t="s">
        <v>47</v>
      </c>
      <c r="AH1395" s="37"/>
      <c r="AI1395" s="37"/>
      <c r="AJ1395" s="37"/>
      <c r="AK1395" s="37"/>
      <c r="AL1395" s="37"/>
      <c r="AM1395" s="37"/>
      <c r="AN1395" s="37"/>
      <c r="AO1395" s="37"/>
      <c r="AP1395" s="37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  <c r="BB1395" s="37"/>
      <c r="BC1395" s="37"/>
      <c r="BD1395" s="37"/>
      <c r="BE1395" s="37"/>
      <c r="BF1395" s="37"/>
      <c r="BG1395" s="37"/>
      <c r="BH1395" s="37"/>
    </row>
    <row r="1396" customFormat="false" ht="12.8" hidden="false" customHeight="true" outlineLevel="0" collapsed="false">
      <c r="A1396" s="38"/>
      <c r="B1396" s="39"/>
      <c r="C1396" s="53" t="s">
        <v>1145</v>
      </c>
      <c r="D1396" s="53"/>
      <c r="E1396" s="53"/>
      <c r="F1396" s="53"/>
      <c r="G1396" s="53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 t="s">
        <v>121</v>
      </c>
      <c r="AH1396" s="37"/>
      <c r="AI1396" s="37"/>
      <c r="AJ1396" s="37"/>
      <c r="AK1396" s="37"/>
      <c r="AL1396" s="37"/>
      <c r="AM1396" s="37"/>
      <c r="AN1396" s="37"/>
      <c r="AO1396" s="37"/>
      <c r="AP1396" s="37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</row>
    <row r="1397" customFormat="false" ht="12.8" hidden="false" customHeight="false" outlineLevel="0" collapsed="false">
      <c r="A1397" s="28" t="n">
        <v>206</v>
      </c>
      <c r="B1397" s="29" t="s">
        <v>1146</v>
      </c>
      <c r="C1397" s="30" t="s">
        <v>1147</v>
      </c>
      <c r="D1397" s="31" t="s">
        <v>228</v>
      </c>
      <c r="E1397" s="32" t="n">
        <v>6</v>
      </c>
      <c r="F1397" s="33"/>
      <c r="G1397" s="34" t="n">
        <f aca="false">ROUND(E1397*F1397,2)</f>
        <v>0</v>
      </c>
      <c r="H1397" s="33"/>
      <c r="I1397" s="34" t="n">
        <f aca="false">ROUND(E1397*H1397,2)</f>
        <v>0</v>
      </c>
      <c r="J1397" s="33"/>
      <c r="K1397" s="34" t="n">
        <f aca="false">ROUND(E1397*J1397,2)</f>
        <v>0</v>
      </c>
      <c r="L1397" s="34" t="n">
        <v>21</v>
      </c>
      <c r="M1397" s="34" t="n">
        <f aca="false">G1397*(1+L1397/100)</f>
        <v>0</v>
      </c>
      <c r="N1397" s="34" t="n">
        <v>0.00021</v>
      </c>
      <c r="O1397" s="34" t="n">
        <f aca="false">ROUND(E1397*N1397,2)</f>
        <v>0</v>
      </c>
      <c r="P1397" s="34" t="n">
        <v>0</v>
      </c>
      <c r="Q1397" s="34" t="n">
        <f aca="false">ROUND(E1397*P1397,2)</f>
        <v>0</v>
      </c>
      <c r="R1397" s="34"/>
      <c r="S1397" s="34" t="s">
        <v>146</v>
      </c>
      <c r="T1397" s="35" t="s">
        <v>147</v>
      </c>
      <c r="U1397" s="36" t="n">
        <v>0.2415</v>
      </c>
      <c r="V1397" s="36" t="n">
        <f aca="false">ROUND(E1397*U1397,2)</f>
        <v>1.45</v>
      </c>
      <c r="W1397" s="36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 t="s">
        <v>47</v>
      </c>
      <c r="AH1397" s="37"/>
      <c r="AI1397" s="37"/>
      <c r="AJ1397" s="37"/>
      <c r="AK1397" s="37"/>
      <c r="AL1397" s="37"/>
      <c r="AM1397" s="37"/>
      <c r="AN1397" s="37"/>
      <c r="AO1397" s="37"/>
      <c r="AP1397" s="37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  <c r="BB1397" s="37"/>
      <c r="BC1397" s="37"/>
      <c r="BD1397" s="37"/>
      <c r="BE1397" s="37"/>
      <c r="BF1397" s="37"/>
      <c r="BG1397" s="37"/>
      <c r="BH1397" s="37"/>
    </row>
    <row r="1398" customFormat="false" ht="12.8" hidden="false" customHeight="true" outlineLevel="0" collapsed="false">
      <c r="A1398" s="38"/>
      <c r="B1398" s="39"/>
      <c r="C1398" s="53" t="s">
        <v>1141</v>
      </c>
      <c r="D1398" s="53"/>
      <c r="E1398" s="53"/>
      <c r="F1398" s="53"/>
      <c r="G1398" s="53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 t="s">
        <v>121</v>
      </c>
      <c r="AH1398" s="37"/>
      <c r="AI1398" s="37"/>
      <c r="AJ1398" s="37"/>
      <c r="AK1398" s="37"/>
      <c r="AL1398" s="37"/>
      <c r="AM1398" s="37"/>
      <c r="AN1398" s="37"/>
      <c r="AO1398" s="37"/>
      <c r="AP1398" s="37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</row>
    <row r="1399" customFormat="false" ht="12.8" hidden="false" customHeight="false" outlineLevel="0" collapsed="false">
      <c r="A1399" s="38"/>
      <c r="B1399" s="39"/>
      <c r="C1399" s="41" t="s">
        <v>1148</v>
      </c>
      <c r="D1399" s="42"/>
      <c r="E1399" s="43" t="n">
        <v>6</v>
      </c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 t="s">
        <v>51</v>
      </c>
      <c r="AH1399" s="37" t="n">
        <v>0</v>
      </c>
      <c r="AI1399" s="37"/>
      <c r="AJ1399" s="37"/>
      <c r="AK1399" s="37"/>
      <c r="AL1399" s="37"/>
      <c r="AM1399" s="37"/>
      <c r="AN1399" s="37"/>
      <c r="AO1399" s="37"/>
      <c r="AP1399" s="37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</row>
    <row r="1400" customFormat="false" ht="12.8" hidden="false" customHeight="false" outlineLevel="0" collapsed="false">
      <c r="A1400" s="28" t="n">
        <v>207</v>
      </c>
      <c r="B1400" s="29" t="s">
        <v>1149</v>
      </c>
      <c r="C1400" s="30" t="s">
        <v>1150</v>
      </c>
      <c r="D1400" s="31" t="s">
        <v>228</v>
      </c>
      <c r="E1400" s="32" t="n">
        <v>6</v>
      </c>
      <c r="F1400" s="33"/>
      <c r="G1400" s="34" t="n">
        <f aca="false">ROUND(E1400*F1400,2)</f>
        <v>0</v>
      </c>
      <c r="H1400" s="33"/>
      <c r="I1400" s="34" t="n">
        <f aca="false">ROUND(E1400*H1400,2)</f>
        <v>0</v>
      </c>
      <c r="J1400" s="33"/>
      <c r="K1400" s="34" t="n">
        <f aca="false">ROUND(E1400*J1400,2)</f>
        <v>0</v>
      </c>
      <c r="L1400" s="34" t="n">
        <v>21</v>
      </c>
      <c r="M1400" s="34" t="n">
        <f aca="false">G1400*(1+L1400/100)</f>
        <v>0</v>
      </c>
      <c r="N1400" s="34" t="n">
        <v>0.00021</v>
      </c>
      <c r="O1400" s="34" t="n">
        <f aca="false">ROUND(E1400*N1400,2)</f>
        <v>0</v>
      </c>
      <c r="P1400" s="34" t="n">
        <v>0</v>
      </c>
      <c r="Q1400" s="34" t="n">
        <f aca="false">ROUND(E1400*P1400,2)</f>
        <v>0</v>
      </c>
      <c r="R1400" s="34"/>
      <c r="S1400" s="34" t="s">
        <v>146</v>
      </c>
      <c r="T1400" s="35" t="s">
        <v>147</v>
      </c>
      <c r="U1400" s="36" t="n">
        <v>0.2415</v>
      </c>
      <c r="V1400" s="36" t="n">
        <f aca="false">ROUND(E1400*U1400,2)</f>
        <v>1.45</v>
      </c>
      <c r="W1400" s="36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 t="s">
        <v>47</v>
      </c>
      <c r="AH1400" s="37"/>
      <c r="AI1400" s="37"/>
      <c r="AJ1400" s="37"/>
      <c r="AK1400" s="37"/>
      <c r="AL1400" s="37"/>
      <c r="AM1400" s="37"/>
      <c r="AN1400" s="37"/>
      <c r="AO1400" s="37"/>
      <c r="AP1400" s="37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  <c r="BB1400" s="37"/>
      <c r="BC1400" s="37"/>
      <c r="BD1400" s="37"/>
      <c r="BE1400" s="37"/>
      <c r="BF1400" s="37"/>
      <c r="BG1400" s="37"/>
      <c r="BH1400" s="37"/>
    </row>
    <row r="1401" customFormat="false" ht="12.8" hidden="false" customHeight="true" outlineLevel="0" collapsed="false">
      <c r="A1401" s="38"/>
      <c r="B1401" s="39"/>
      <c r="C1401" s="53" t="s">
        <v>1141</v>
      </c>
      <c r="D1401" s="53"/>
      <c r="E1401" s="53"/>
      <c r="F1401" s="53"/>
      <c r="G1401" s="53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 t="s">
        <v>121</v>
      </c>
      <c r="AH1401" s="37"/>
      <c r="AI1401" s="37"/>
      <c r="AJ1401" s="37"/>
      <c r="AK1401" s="37"/>
      <c r="AL1401" s="37"/>
      <c r="AM1401" s="37"/>
      <c r="AN1401" s="37"/>
      <c r="AO1401" s="37"/>
      <c r="AP1401" s="37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  <c r="BB1401" s="37"/>
      <c r="BC1401" s="37"/>
      <c r="BD1401" s="37"/>
      <c r="BE1401" s="37"/>
      <c r="BF1401" s="37"/>
      <c r="BG1401" s="37"/>
      <c r="BH1401" s="37"/>
    </row>
    <row r="1402" customFormat="false" ht="12.8" hidden="false" customHeight="false" outlineLevel="0" collapsed="false">
      <c r="A1402" s="38"/>
      <c r="B1402" s="39"/>
      <c r="C1402" s="41" t="s">
        <v>1151</v>
      </c>
      <c r="D1402" s="42"/>
      <c r="E1402" s="43" t="n">
        <v>6</v>
      </c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 t="s">
        <v>51</v>
      </c>
      <c r="AH1402" s="37" t="n">
        <v>0</v>
      </c>
      <c r="AI1402" s="37"/>
      <c r="AJ1402" s="37"/>
      <c r="AK1402" s="37"/>
      <c r="AL1402" s="37"/>
      <c r="AM1402" s="37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</row>
    <row r="1403" customFormat="false" ht="12.8" hidden="false" customHeight="false" outlineLevel="0" collapsed="false">
      <c r="A1403" s="28" t="n">
        <v>208</v>
      </c>
      <c r="B1403" s="29" t="s">
        <v>1152</v>
      </c>
      <c r="C1403" s="30" t="s">
        <v>1153</v>
      </c>
      <c r="D1403" s="31" t="s">
        <v>228</v>
      </c>
      <c r="E1403" s="32" t="n">
        <v>29</v>
      </c>
      <c r="F1403" s="33"/>
      <c r="G1403" s="34" t="n">
        <f aca="false">ROUND(E1403*F1403,2)</f>
        <v>0</v>
      </c>
      <c r="H1403" s="33"/>
      <c r="I1403" s="34" t="n">
        <f aca="false">ROUND(E1403*H1403,2)</f>
        <v>0</v>
      </c>
      <c r="J1403" s="33"/>
      <c r="K1403" s="34" t="n">
        <f aca="false">ROUND(E1403*J1403,2)</f>
        <v>0</v>
      </c>
      <c r="L1403" s="34" t="n">
        <v>21</v>
      </c>
      <c r="M1403" s="34" t="n">
        <f aca="false">G1403*(1+L1403/100)</f>
        <v>0</v>
      </c>
      <c r="N1403" s="34" t="n">
        <v>0.00137</v>
      </c>
      <c r="O1403" s="34" t="n">
        <f aca="false">ROUND(E1403*N1403,2)</f>
        <v>0.04</v>
      </c>
      <c r="P1403" s="34" t="n">
        <v>0</v>
      </c>
      <c r="Q1403" s="34" t="n">
        <f aca="false">ROUND(E1403*P1403,2)</f>
        <v>0</v>
      </c>
      <c r="R1403" s="34"/>
      <c r="S1403" s="34" t="s">
        <v>146</v>
      </c>
      <c r="T1403" s="35" t="s">
        <v>147</v>
      </c>
      <c r="U1403" s="36" t="n">
        <v>0.23</v>
      </c>
      <c r="V1403" s="36" t="n">
        <f aca="false">ROUND(E1403*U1403,2)</f>
        <v>6.67</v>
      </c>
      <c r="W1403" s="36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 t="s">
        <v>47</v>
      </c>
      <c r="AH1403" s="37"/>
      <c r="AI1403" s="37"/>
      <c r="AJ1403" s="37"/>
      <c r="AK1403" s="37"/>
      <c r="AL1403" s="37"/>
      <c r="AM1403" s="37"/>
      <c r="AN1403" s="37"/>
      <c r="AO1403" s="37"/>
      <c r="AP1403" s="37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</row>
    <row r="1404" customFormat="false" ht="12.8" hidden="false" customHeight="true" outlineLevel="0" collapsed="false">
      <c r="A1404" s="38"/>
      <c r="B1404" s="39"/>
      <c r="C1404" s="53" t="s">
        <v>1108</v>
      </c>
      <c r="D1404" s="53"/>
      <c r="E1404" s="53"/>
      <c r="F1404" s="53"/>
      <c r="G1404" s="53"/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 t="s">
        <v>121</v>
      </c>
      <c r="AH1404" s="37"/>
      <c r="AI1404" s="37"/>
      <c r="AJ1404" s="37"/>
      <c r="AK1404" s="37"/>
      <c r="AL1404" s="37"/>
      <c r="AM1404" s="37"/>
      <c r="AN1404" s="37"/>
      <c r="AO1404" s="37"/>
      <c r="AP1404" s="37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</row>
    <row r="1405" customFormat="false" ht="12.8" hidden="false" customHeight="false" outlineLevel="0" collapsed="false">
      <c r="A1405" s="38"/>
      <c r="B1405" s="39"/>
      <c r="C1405" s="41" t="s">
        <v>1154</v>
      </c>
      <c r="D1405" s="42"/>
      <c r="E1405" s="43" t="n">
        <v>29</v>
      </c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 t="s">
        <v>51</v>
      </c>
      <c r="AH1405" s="37" t="n">
        <v>0</v>
      </c>
      <c r="AI1405" s="37"/>
      <c r="AJ1405" s="37"/>
      <c r="AK1405" s="37"/>
      <c r="AL1405" s="37"/>
      <c r="AM1405" s="37"/>
      <c r="AN1405" s="37"/>
      <c r="AO1405" s="37"/>
      <c r="AP1405" s="37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  <c r="BB1405" s="37"/>
      <c r="BC1405" s="37"/>
      <c r="BD1405" s="37"/>
      <c r="BE1405" s="37"/>
      <c r="BF1405" s="37"/>
      <c r="BG1405" s="37"/>
      <c r="BH1405" s="37"/>
    </row>
    <row r="1406" customFormat="false" ht="12.8" hidden="false" customHeight="false" outlineLevel="0" collapsed="false">
      <c r="A1406" s="28" t="n">
        <v>209</v>
      </c>
      <c r="B1406" s="29" t="s">
        <v>1155</v>
      </c>
      <c r="C1406" s="30" t="s">
        <v>1156</v>
      </c>
      <c r="D1406" s="31" t="s">
        <v>1157</v>
      </c>
      <c r="E1406" s="32" t="n">
        <v>1</v>
      </c>
      <c r="F1406" s="33"/>
      <c r="G1406" s="34" t="n">
        <f aca="false">ROUND(E1406*F1406,2)</f>
        <v>0</v>
      </c>
      <c r="H1406" s="33"/>
      <c r="I1406" s="34" t="n">
        <f aca="false">ROUND(E1406*H1406,2)</f>
        <v>0</v>
      </c>
      <c r="J1406" s="33"/>
      <c r="K1406" s="34" t="n">
        <f aca="false">ROUND(E1406*J1406,2)</f>
        <v>0</v>
      </c>
      <c r="L1406" s="34" t="n">
        <v>21</v>
      </c>
      <c r="M1406" s="34" t="n">
        <f aca="false">G1406*(1+L1406/100)</f>
        <v>0</v>
      </c>
      <c r="N1406" s="34" t="n">
        <v>0</v>
      </c>
      <c r="O1406" s="34" t="n">
        <f aca="false">ROUND(E1406*N1406,2)</f>
        <v>0</v>
      </c>
      <c r="P1406" s="34" t="n">
        <v>0</v>
      </c>
      <c r="Q1406" s="34" t="n">
        <f aca="false">ROUND(E1406*P1406,2)</f>
        <v>0</v>
      </c>
      <c r="R1406" s="34"/>
      <c r="S1406" s="34" t="s">
        <v>146</v>
      </c>
      <c r="T1406" s="35" t="s">
        <v>147</v>
      </c>
      <c r="U1406" s="36" t="n">
        <v>0</v>
      </c>
      <c r="V1406" s="36" t="n">
        <f aca="false">ROUND(E1406*U1406,2)</f>
        <v>0</v>
      </c>
      <c r="W1406" s="36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 t="s">
        <v>47</v>
      </c>
      <c r="AH1406" s="37"/>
      <c r="AI1406" s="37"/>
      <c r="AJ1406" s="37"/>
      <c r="AK1406" s="37"/>
      <c r="AL1406" s="37"/>
      <c r="AM1406" s="37"/>
      <c r="AN1406" s="37"/>
      <c r="AO1406" s="37"/>
      <c r="AP1406" s="37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  <c r="BB1406" s="37"/>
      <c r="BC1406" s="37"/>
      <c r="BD1406" s="37"/>
      <c r="BE1406" s="37"/>
      <c r="BF1406" s="37"/>
      <c r="BG1406" s="37"/>
      <c r="BH1406" s="37"/>
    </row>
    <row r="1407" customFormat="false" ht="12.8" hidden="false" customHeight="false" outlineLevel="0" collapsed="false">
      <c r="A1407" s="38"/>
      <c r="B1407" s="39"/>
      <c r="C1407" s="41" t="s">
        <v>1158</v>
      </c>
      <c r="D1407" s="42"/>
      <c r="E1407" s="43" t="n">
        <v>1</v>
      </c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 t="s">
        <v>51</v>
      </c>
      <c r="AH1407" s="37" t="n">
        <v>0</v>
      </c>
      <c r="AI1407" s="37"/>
      <c r="AJ1407" s="37"/>
      <c r="AK1407" s="37"/>
      <c r="AL1407" s="37"/>
      <c r="AM1407" s="37"/>
      <c r="AN1407" s="37"/>
      <c r="AO1407" s="37"/>
      <c r="AP1407" s="37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  <c r="BB1407" s="37"/>
      <c r="BC1407" s="37"/>
      <c r="BD1407" s="37"/>
      <c r="BE1407" s="37"/>
      <c r="BF1407" s="37"/>
      <c r="BG1407" s="37"/>
      <c r="BH1407" s="37"/>
    </row>
    <row r="1408" customFormat="false" ht="12.8" hidden="false" customHeight="false" outlineLevel="0" collapsed="false">
      <c r="A1408" s="38" t="n">
        <v>210</v>
      </c>
      <c r="B1408" s="39" t="s">
        <v>1159</v>
      </c>
      <c r="C1408" s="62" t="s">
        <v>1160</v>
      </c>
      <c r="D1408" s="63" t="s">
        <v>885</v>
      </c>
      <c r="E1408" s="64"/>
      <c r="F1408" s="65"/>
      <c r="G1408" s="36" t="n">
        <f aca="false">ROUND(E1408*F1408,2)</f>
        <v>0</v>
      </c>
      <c r="H1408" s="65"/>
      <c r="I1408" s="36" t="n">
        <f aca="false">ROUND(E1408*H1408,2)</f>
        <v>0</v>
      </c>
      <c r="J1408" s="65"/>
      <c r="K1408" s="36" t="n">
        <f aca="false">ROUND(E1408*J1408,2)</f>
        <v>0</v>
      </c>
      <c r="L1408" s="36" t="n">
        <v>21</v>
      </c>
      <c r="M1408" s="36" t="n">
        <f aca="false">G1408*(1+L1408/100)</f>
        <v>0</v>
      </c>
      <c r="N1408" s="36" t="n">
        <v>0</v>
      </c>
      <c r="O1408" s="36" t="n">
        <f aca="false">ROUND(E1408*N1408,2)</f>
        <v>0</v>
      </c>
      <c r="P1408" s="36" t="n">
        <v>0</v>
      </c>
      <c r="Q1408" s="36" t="n">
        <f aca="false">ROUND(E1408*P1408,2)</f>
        <v>0</v>
      </c>
      <c r="R1408" s="36" t="s">
        <v>1107</v>
      </c>
      <c r="S1408" s="36" t="s">
        <v>45</v>
      </c>
      <c r="T1408" s="36" t="s">
        <v>46</v>
      </c>
      <c r="U1408" s="36" t="n">
        <v>0</v>
      </c>
      <c r="V1408" s="36" t="n">
        <f aca="false">ROUND(E1408*U1408,2)</f>
        <v>0</v>
      </c>
      <c r="W1408" s="36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 t="s">
        <v>854</v>
      </c>
      <c r="AH1408" s="37"/>
      <c r="AI1408" s="37"/>
      <c r="AJ1408" s="37"/>
      <c r="AK1408" s="37"/>
      <c r="AL1408" s="37"/>
      <c r="AM1408" s="37"/>
      <c r="AN1408" s="37"/>
      <c r="AO1408" s="37"/>
      <c r="AP1408" s="37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  <c r="BB1408" s="37"/>
      <c r="BC1408" s="37"/>
      <c r="BD1408" s="37"/>
      <c r="BE1408" s="37"/>
      <c r="BF1408" s="37"/>
      <c r="BG1408" s="37"/>
      <c r="BH1408" s="37"/>
    </row>
    <row r="1409" customFormat="false" ht="12.8" hidden="false" customHeight="true" outlineLevel="0" collapsed="false">
      <c r="A1409" s="38"/>
      <c r="B1409" s="39"/>
      <c r="C1409" s="61" t="s">
        <v>900</v>
      </c>
      <c r="D1409" s="61"/>
      <c r="E1409" s="61"/>
      <c r="F1409" s="61"/>
      <c r="G1409" s="61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 t="s">
        <v>49</v>
      </c>
      <c r="AH1409" s="37"/>
      <c r="AI1409" s="37"/>
      <c r="AJ1409" s="37"/>
      <c r="AK1409" s="37"/>
      <c r="AL1409" s="37"/>
      <c r="AM1409" s="37"/>
      <c r="AN1409" s="37"/>
      <c r="AO1409" s="37"/>
      <c r="AP1409" s="37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  <c r="BB1409" s="37"/>
      <c r="BC1409" s="37"/>
      <c r="BD1409" s="37"/>
      <c r="BE1409" s="37"/>
      <c r="BF1409" s="37"/>
      <c r="BG1409" s="37"/>
      <c r="BH1409" s="37"/>
    </row>
    <row r="1410" customFormat="false" ht="12.8" hidden="false" customHeight="false" outlineLevel="0" collapsed="false">
      <c r="A1410" s="20" t="s">
        <v>37</v>
      </c>
      <c r="B1410" s="21" t="s">
        <v>1161</v>
      </c>
      <c r="C1410" s="22" t="s">
        <v>1162</v>
      </c>
      <c r="D1410" s="23"/>
      <c r="E1410" s="24"/>
      <c r="F1410" s="25"/>
      <c r="G1410" s="25" t="n">
        <f aca="false">SUMIF(AG1411:AG1437,"&lt;&gt;NOR",G1411:G1437)</f>
        <v>0</v>
      </c>
      <c r="H1410" s="25"/>
      <c r="I1410" s="25" t="n">
        <f aca="false">SUM(I1411:I1437)</f>
        <v>0</v>
      </c>
      <c r="J1410" s="25"/>
      <c r="K1410" s="25" t="n">
        <f aca="false">SUM(K1411:K1437)</f>
        <v>0</v>
      </c>
      <c r="L1410" s="25"/>
      <c r="M1410" s="25" t="n">
        <f aca="false">SUM(M1411:M1437)</f>
        <v>0</v>
      </c>
      <c r="N1410" s="25"/>
      <c r="O1410" s="25" t="n">
        <f aca="false">SUM(O1411:O1437)</f>
        <v>0.22</v>
      </c>
      <c r="P1410" s="25"/>
      <c r="Q1410" s="25" t="n">
        <f aca="false">SUM(Q1411:Q1437)</f>
        <v>0</v>
      </c>
      <c r="R1410" s="25"/>
      <c r="S1410" s="25"/>
      <c r="T1410" s="26"/>
      <c r="U1410" s="27"/>
      <c r="V1410" s="27" t="n">
        <f aca="false">SUM(V1411:V1437)</f>
        <v>131</v>
      </c>
      <c r="W1410" s="27"/>
      <c r="AG1410" s="0" t="s">
        <v>40</v>
      </c>
    </row>
    <row r="1411" customFormat="false" ht="19.4" hidden="false" customHeight="false" outlineLevel="0" collapsed="false">
      <c r="A1411" s="28" t="n">
        <v>211</v>
      </c>
      <c r="B1411" s="29" t="s">
        <v>1163</v>
      </c>
      <c r="C1411" s="30" t="s">
        <v>1164</v>
      </c>
      <c r="D1411" s="31" t="s">
        <v>145</v>
      </c>
      <c r="E1411" s="32" t="n">
        <v>2</v>
      </c>
      <c r="F1411" s="33"/>
      <c r="G1411" s="34" t="n">
        <f aca="false">ROUND(E1411*F1411,2)</f>
        <v>0</v>
      </c>
      <c r="H1411" s="33"/>
      <c r="I1411" s="34" t="n">
        <f aca="false">ROUND(E1411*H1411,2)</f>
        <v>0</v>
      </c>
      <c r="J1411" s="33"/>
      <c r="K1411" s="34" t="n">
        <f aca="false">ROUND(E1411*J1411,2)</f>
        <v>0</v>
      </c>
      <c r="L1411" s="34" t="n">
        <v>21</v>
      </c>
      <c r="M1411" s="34" t="n">
        <f aca="false">G1411*(1+L1411/100)</f>
        <v>0</v>
      </c>
      <c r="N1411" s="34" t="n">
        <v>0.00385</v>
      </c>
      <c r="O1411" s="34" t="n">
        <f aca="false">ROUND(E1411*N1411,2)</f>
        <v>0.01</v>
      </c>
      <c r="P1411" s="34" t="n">
        <v>0</v>
      </c>
      <c r="Q1411" s="34" t="n">
        <f aca="false">ROUND(E1411*P1411,2)</f>
        <v>0</v>
      </c>
      <c r="R1411" s="34" t="s">
        <v>1165</v>
      </c>
      <c r="S1411" s="34" t="s">
        <v>45</v>
      </c>
      <c r="T1411" s="35" t="s">
        <v>46</v>
      </c>
      <c r="U1411" s="36" t="n">
        <v>0.24</v>
      </c>
      <c r="V1411" s="36" t="n">
        <f aca="false">ROUND(E1411*U1411,2)</f>
        <v>0.48</v>
      </c>
      <c r="W1411" s="36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 t="s">
        <v>47</v>
      </c>
      <c r="AH1411" s="37"/>
      <c r="AI1411" s="37"/>
      <c r="AJ1411" s="37"/>
      <c r="AK1411" s="37"/>
      <c r="AL1411" s="37"/>
      <c r="AM1411" s="37"/>
      <c r="AN1411" s="37"/>
      <c r="AO1411" s="37"/>
      <c r="AP1411" s="37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  <c r="BB1411" s="37"/>
      <c r="BC1411" s="37"/>
      <c r="BD1411" s="37"/>
      <c r="BE1411" s="37"/>
      <c r="BF1411" s="37"/>
      <c r="BG1411" s="37"/>
      <c r="BH1411" s="37"/>
    </row>
    <row r="1412" customFormat="false" ht="12.8" hidden="false" customHeight="true" outlineLevel="0" collapsed="false">
      <c r="A1412" s="38"/>
      <c r="B1412" s="39"/>
      <c r="C1412" s="53" t="s">
        <v>1166</v>
      </c>
      <c r="D1412" s="53"/>
      <c r="E1412" s="53"/>
      <c r="F1412" s="53"/>
      <c r="G1412" s="53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 t="s">
        <v>121</v>
      </c>
      <c r="AH1412" s="37"/>
      <c r="AI1412" s="37"/>
      <c r="AJ1412" s="37"/>
      <c r="AK1412" s="37"/>
      <c r="AL1412" s="37"/>
      <c r="AM1412" s="37"/>
      <c r="AN1412" s="37"/>
      <c r="AO1412" s="37"/>
      <c r="AP1412" s="37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  <c r="BB1412" s="37"/>
      <c r="BC1412" s="37"/>
      <c r="BD1412" s="37"/>
      <c r="BE1412" s="37"/>
      <c r="BF1412" s="37"/>
      <c r="BG1412" s="37"/>
      <c r="BH1412" s="37"/>
    </row>
    <row r="1413" customFormat="false" ht="19.4" hidden="false" customHeight="false" outlineLevel="0" collapsed="false">
      <c r="A1413" s="28" t="n">
        <v>212</v>
      </c>
      <c r="B1413" s="29" t="s">
        <v>1167</v>
      </c>
      <c r="C1413" s="30" t="s">
        <v>1168</v>
      </c>
      <c r="D1413" s="31" t="s">
        <v>145</v>
      </c>
      <c r="E1413" s="32" t="n">
        <v>1</v>
      </c>
      <c r="F1413" s="33"/>
      <c r="G1413" s="34" t="n">
        <f aca="false">ROUND(E1413*F1413,2)</f>
        <v>0</v>
      </c>
      <c r="H1413" s="33"/>
      <c r="I1413" s="34" t="n">
        <f aca="false">ROUND(E1413*H1413,2)</f>
        <v>0</v>
      </c>
      <c r="J1413" s="33"/>
      <c r="K1413" s="34" t="n">
        <f aca="false">ROUND(E1413*J1413,2)</f>
        <v>0</v>
      </c>
      <c r="L1413" s="34" t="n">
        <v>21</v>
      </c>
      <c r="M1413" s="34" t="n">
        <f aca="false">G1413*(1+L1413/100)</f>
        <v>0</v>
      </c>
      <c r="N1413" s="34" t="n">
        <v>0.00385</v>
      </c>
      <c r="O1413" s="34" t="n">
        <f aca="false">ROUND(E1413*N1413,2)</f>
        <v>0</v>
      </c>
      <c r="P1413" s="34" t="n">
        <v>0</v>
      </c>
      <c r="Q1413" s="34" t="n">
        <f aca="false">ROUND(E1413*P1413,2)</f>
        <v>0</v>
      </c>
      <c r="R1413" s="34" t="s">
        <v>1165</v>
      </c>
      <c r="S1413" s="34" t="s">
        <v>45</v>
      </c>
      <c r="T1413" s="35" t="s">
        <v>46</v>
      </c>
      <c r="U1413" s="36" t="n">
        <v>0.24</v>
      </c>
      <c r="V1413" s="36" t="n">
        <f aca="false">ROUND(E1413*U1413,2)</f>
        <v>0.24</v>
      </c>
      <c r="W1413" s="36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 t="s">
        <v>47</v>
      </c>
      <c r="AH1413" s="37"/>
      <c r="AI1413" s="37"/>
      <c r="AJ1413" s="37"/>
      <c r="AK1413" s="37"/>
      <c r="AL1413" s="37"/>
      <c r="AM1413" s="37"/>
      <c r="AN1413" s="37"/>
      <c r="AO1413" s="37"/>
      <c r="AP1413" s="37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  <c r="BB1413" s="37"/>
      <c r="BC1413" s="37"/>
      <c r="BD1413" s="37"/>
      <c r="BE1413" s="37"/>
      <c r="BF1413" s="37"/>
      <c r="BG1413" s="37"/>
      <c r="BH1413" s="37"/>
    </row>
    <row r="1414" customFormat="false" ht="12.8" hidden="false" customHeight="true" outlineLevel="0" collapsed="false">
      <c r="A1414" s="38"/>
      <c r="B1414" s="39"/>
      <c r="C1414" s="53" t="s">
        <v>1169</v>
      </c>
      <c r="D1414" s="53"/>
      <c r="E1414" s="53"/>
      <c r="F1414" s="53"/>
      <c r="G1414" s="53"/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 t="s">
        <v>121</v>
      </c>
      <c r="AH1414" s="37"/>
      <c r="AI1414" s="37"/>
      <c r="AJ1414" s="37"/>
      <c r="AK1414" s="37"/>
      <c r="AL1414" s="37"/>
      <c r="AM1414" s="37"/>
      <c r="AN1414" s="37"/>
      <c r="AO1414" s="37"/>
      <c r="AP1414" s="37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  <c r="BB1414" s="37"/>
      <c r="BC1414" s="37"/>
      <c r="BD1414" s="37"/>
      <c r="BE1414" s="37"/>
      <c r="BF1414" s="37"/>
      <c r="BG1414" s="37"/>
      <c r="BH1414" s="37"/>
    </row>
    <row r="1415" customFormat="false" ht="12.8" hidden="false" customHeight="false" outlineLevel="0" collapsed="false">
      <c r="A1415" s="28" t="n">
        <v>213</v>
      </c>
      <c r="B1415" s="29" t="s">
        <v>1170</v>
      </c>
      <c r="C1415" s="30" t="s">
        <v>1171</v>
      </c>
      <c r="D1415" s="31" t="s">
        <v>228</v>
      </c>
      <c r="E1415" s="32" t="n">
        <v>40.35</v>
      </c>
      <c r="F1415" s="33"/>
      <c r="G1415" s="34" t="n">
        <f aca="false">ROUND(E1415*F1415,2)</f>
        <v>0</v>
      </c>
      <c r="H1415" s="33"/>
      <c r="I1415" s="34" t="n">
        <f aca="false">ROUND(E1415*H1415,2)</f>
        <v>0</v>
      </c>
      <c r="J1415" s="33"/>
      <c r="K1415" s="34" t="n">
        <f aca="false">ROUND(E1415*J1415,2)</f>
        <v>0</v>
      </c>
      <c r="L1415" s="34" t="n">
        <v>21</v>
      </c>
      <c r="M1415" s="34" t="n">
        <f aca="false">G1415*(1+L1415/100)</f>
        <v>0</v>
      </c>
      <c r="N1415" s="34" t="n">
        <v>0.0001</v>
      </c>
      <c r="O1415" s="34" t="n">
        <f aca="false">ROUND(E1415*N1415,2)</f>
        <v>0</v>
      </c>
      <c r="P1415" s="34" t="n">
        <v>0</v>
      </c>
      <c r="Q1415" s="34" t="n">
        <f aca="false">ROUND(E1415*P1415,2)</f>
        <v>0</v>
      </c>
      <c r="R1415" s="34" t="s">
        <v>1165</v>
      </c>
      <c r="S1415" s="34" t="s">
        <v>45</v>
      </c>
      <c r="T1415" s="35" t="s">
        <v>46</v>
      </c>
      <c r="U1415" s="36" t="n">
        <v>0.05</v>
      </c>
      <c r="V1415" s="36" t="n">
        <f aca="false">ROUND(E1415*U1415,2)</f>
        <v>2.02</v>
      </c>
      <c r="W1415" s="36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 t="s">
        <v>47</v>
      </c>
      <c r="AH1415" s="37"/>
      <c r="AI1415" s="37"/>
      <c r="AJ1415" s="37"/>
      <c r="AK1415" s="37"/>
      <c r="AL1415" s="37"/>
      <c r="AM1415" s="37"/>
      <c r="AN1415" s="37"/>
      <c r="AO1415" s="37"/>
      <c r="AP1415" s="37"/>
      <c r="AQ1415" s="37"/>
      <c r="AR1415" s="37"/>
      <c r="AS1415" s="37"/>
      <c r="AT1415" s="37"/>
      <c r="AU1415" s="37"/>
      <c r="AV1415" s="37"/>
      <c r="AW1415" s="37"/>
      <c r="AX1415" s="37"/>
      <c r="AY1415" s="37"/>
      <c r="AZ1415" s="37"/>
      <c r="BA1415" s="37"/>
      <c r="BB1415" s="37"/>
      <c r="BC1415" s="37"/>
      <c r="BD1415" s="37"/>
      <c r="BE1415" s="37"/>
      <c r="BF1415" s="37"/>
      <c r="BG1415" s="37"/>
      <c r="BH1415" s="37"/>
    </row>
    <row r="1416" customFormat="false" ht="12.8" hidden="false" customHeight="true" outlineLevel="0" collapsed="false">
      <c r="A1416" s="38"/>
      <c r="B1416" s="39"/>
      <c r="C1416" s="53" t="s">
        <v>1172</v>
      </c>
      <c r="D1416" s="53"/>
      <c r="E1416" s="53"/>
      <c r="F1416" s="53"/>
      <c r="G1416" s="53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 t="s">
        <v>121</v>
      </c>
      <c r="AH1416" s="37"/>
      <c r="AI1416" s="37"/>
      <c r="AJ1416" s="37"/>
      <c r="AK1416" s="37"/>
      <c r="AL1416" s="37"/>
      <c r="AM1416" s="37"/>
      <c r="AN1416" s="37"/>
      <c r="AO1416" s="37"/>
      <c r="AP1416" s="37"/>
      <c r="AQ1416" s="37"/>
      <c r="AR1416" s="37"/>
      <c r="AS1416" s="37"/>
      <c r="AT1416" s="37"/>
      <c r="AU1416" s="37"/>
      <c r="AV1416" s="37"/>
      <c r="AW1416" s="37"/>
      <c r="AX1416" s="37"/>
      <c r="AY1416" s="37"/>
      <c r="AZ1416" s="37"/>
      <c r="BA1416" s="37"/>
      <c r="BB1416" s="37"/>
      <c r="BC1416" s="37"/>
      <c r="BD1416" s="37"/>
      <c r="BE1416" s="37"/>
      <c r="BF1416" s="37"/>
      <c r="BG1416" s="37"/>
      <c r="BH1416" s="37"/>
    </row>
    <row r="1417" customFormat="false" ht="12.8" hidden="false" customHeight="false" outlineLevel="0" collapsed="false">
      <c r="A1417" s="38"/>
      <c r="B1417" s="39"/>
      <c r="C1417" s="41" t="s">
        <v>1173</v>
      </c>
      <c r="D1417" s="42"/>
      <c r="E1417" s="43" t="n">
        <v>40.35</v>
      </c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 t="s">
        <v>51</v>
      </c>
      <c r="AH1417" s="37" t="n">
        <v>0</v>
      </c>
      <c r="AI1417" s="37"/>
      <c r="AJ1417" s="37"/>
      <c r="AK1417" s="37"/>
      <c r="AL1417" s="37"/>
      <c r="AM1417" s="37"/>
      <c r="AN1417" s="37"/>
      <c r="AO1417" s="37"/>
      <c r="AP1417" s="37"/>
      <c r="AQ1417" s="37"/>
      <c r="AR1417" s="37"/>
      <c r="AS1417" s="37"/>
      <c r="AT1417" s="37"/>
      <c r="AU1417" s="37"/>
      <c r="AV1417" s="37"/>
      <c r="AW1417" s="37"/>
      <c r="AX1417" s="37"/>
      <c r="AY1417" s="37"/>
      <c r="AZ1417" s="37"/>
      <c r="BA1417" s="37"/>
      <c r="BB1417" s="37"/>
      <c r="BC1417" s="37"/>
      <c r="BD1417" s="37"/>
      <c r="BE1417" s="37"/>
      <c r="BF1417" s="37"/>
      <c r="BG1417" s="37"/>
      <c r="BH1417" s="37"/>
    </row>
    <row r="1418" customFormat="false" ht="12.8" hidden="false" customHeight="false" outlineLevel="0" collapsed="false">
      <c r="A1418" s="28" t="n">
        <v>214</v>
      </c>
      <c r="B1418" s="29" t="s">
        <v>1174</v>
      </c>
      <c r="C1418" s="30" t="s">
        <v>1175</v>
      </c>
      <c r="D1418" s="31" t="s">
        <v>228</v>
      </c>
      <c r="E1418" s="32" t="n">
        <v>30.3</v>
      </c>
      <c r="F1418" s="33"/>
      <c r="G1418" s="34" t="n">
        <f aca="false">ROUND(E1418*F1418,2)</f>
        <v>0</v>
      </c>
      <c r="H1418" s="33"/>
      <c r="I1418" s="34" t="n">
        <f aca="false">ROUND(E1418*H1418,2)</f>
        <v>0</v>
      </c>
      <c r="J1418" s="33"/>
      <c r="K1418" s="34" t="n">
        <f aca="false">ROUND(E1418*J1418,2)</f>
        <v>0</v>
      </c>
      <c r="L1418" s="34" t="n">
        <v>21</v>
      </c>
      <c r="M1418" s="34" t="n">
        <f aca="false">G1418*(1+L1418/100)</f>
        <v>0</v>
      </c>
      <c r="N1418" s="34" t="n">
        <v>0</v>
      </c>
      <c r="O1418" s="34" t="n">
        <f aca="false">ROUND(E1418*N1418,2)</f>
        <v>0</v>
      </c>
      <c r="P1418" s="34" t="n">
        <v>0</v>
      </c>
      <c r="Q1418" s="34" t="n">
        <f aca="false">ROUND(E1418*P1418,2)</f>
        <v>0</v>
      </c>
      <c r="R1418" s="34" t="s">
        <v>1165</v>
      </c>
      <c r="S1418" s="34" t="s">
        <v>45</v>
      </c>
      <c r="T1418" s="35" t="s">
        <v>46</v>
      </c>
      <c r="U1418" s="36" t="n">
        <v>0.33</v>
      </c>
      <c r="V1418" s="36" t="n">
        <f aca="false">ROUND(E1418*U1418,2)</f>
        <v>10</v>
      </c>
      <c r="W1418" s="36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 t="s">
        <v>47</v>
      </c>
      <c r="AH1418" s="37"/>
      <c r="AI1418" s="37"/>
      <c r="AJ1418" s="37"/>
      <c r="AK1418" s="37"/>
      <c r="AL1418" s="37"/>
      <c r="AM1418" s="37"/>
      <c r="AN1418" s="37"/>
      <c r="AO1418" s="37"/>
      <c r="AP1418" s="37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</row>
    <row r="1419" customFormat="false" ht="12.8" hidden="false" customHeight="false" outlineLevel="0" collapsed="false">
      <c r="A1419" s="38"/>
      <c r="B1419" s="39"/>
      <c r="C1419" s="41" t="s">
        <v>1176</v>
      </c>
      <c r="D1419" s="42"/>
      <c r="E1419" s="43" t="n">
        <v>30.3</v>
      </c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 t="s">
        <v>51</v>
      </c>
      <c r="AH1419" s="37" t="n">
        <v>0</v>
      </c>
      <c r="AI1419" s="37"/>
      <c r="AJ1419" s="37"/>
      <c r="AK1419" s="37"/>
      <c r="AL1419" s="37"/>
      <c r="AM1419" s="37"/>
      <c r="AN1419" s="37"/>
      <c r="AO1419" s="37"/>
      <c r="AP1419" s="37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  <c r="BB1419" s="37"/>
      <c r="BC1419" s="37"/>
      <c r="BD1419" s="37"/>
      <c r="BE1419" s="37"/>
      <c r="BF1419" s="37"/>
      <c r="BG1419" s="37"/>
      <c r="BH1419" s="37"/>
    </row>
    <row r="1420" customFormat="false" ht="19.4" hidden="false" customHeight="false" outlineLevel="0" collapsed="false">
      <c r="A1420" s="28" t="n">
        <v>215</v>
      </c>
      <c r="B1420" s="29" t="s">
        <v>1177</v>
      </c>
      <c r="C1420" s="30" t="s">
        <v>1178</v>
      </c>
      <c r="D1420" s="31" t="s">
        <v>43</v>
      </c>
      <c r="E1420" s="32" t="n">
        <v>239.855</v>
      </c>
      <c r="F1420" s="33"/>
      <c r="G1420" s="34" t="n">
        <f aca="false">ROUND(E1420*F1420,2)</f>
        <v>0</v>
      </c>
      <c r="H1420" s="33"/>
      <c r="I1420" s="34" t="n">
        <f aca="false">ROUND(E1420*H1420,2)</f>
        <v>0</v>
      </c>
      <c r="J1420" s="33"/>
      <c r="K1420" s="34" t="n">
        <f aca="false">ROUND(E1420*J1420,2)</f>
        <v>0</v>
      </c>
      <c r="L1420" s="34" t="n">
        <v>21</v>
      </c>
      <c r="M1420" s="34" t="n">
        <f aca="false">G1420*(1+L1420/100)</f>
        <v>0</v>
      </c>
      <c r="N1420" s="34" t="n">
        <v>0</v>
      </c>
      <c r="O1420" s="34" t="n">
        <f aca="false">ROUND(E1420*N1420,2)</f>
        <v>0</v>
      </c>
      <c r="P1420" s="34" t="n">
        <v>0</v>
      </c>
      <c r="Q1420" s="34" t="n">
        <f aca="false">ROUND(E1420*P1420,2)</f>
        <v>0</v>
      </c>
      <c r="R1420" s="34" t="s">
        <v>1165</v>
      </c>
      <c r="S1420" s="34" t="s">
        <v>45</v>
      </c>
      <c r="T1420" s="35" t="s">
        <v>46</v>
      </c>
      <c r="U1420" s="36" t="n">
        <v>0.366</v>
      </c>
      <c r="V1420" s="36" t="n">
        <f aca="false">ROUND(E1420*U1420,2)</f>
        <v>87.79</v>
      </c>
      <c r="W1420" s="36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 t="s">
        <v>47</v>
      </c>
      <c r="AH1420" s="37"/>
      <c r="AI1420" s="37"/>
      <c r="AJ1420" s="37"/>
      <c r="AK1420" s="37"/>
      <c r="AL1420" s="37"/>
      <c r="AM1420" s="37"/>
      <c r="AN1420" s="37"/>
      <c r="AO1420" s="37"/>
      <c r="AP1420" s="37"/>
      <c r="AQ1420" s="37"/>
      <c r="AR1420" s="37"/>
      <c r="AS1420" s="37"/>
      <c r="AT1420" s="37"/>
      <c r="AU1420" s="37"/>
      <c r="AV1420" s="37"/>
      <c r="AW1420" s="37"/>
      <c r="AX1420" s="37"/>
      <c r="AY1420" s="37"/>
      <c r="AZ1420" s="37"/>
      <c r="BA1420" s="37"/>
      <c r="BB1420" s="37"/>
      <c r="BC1420" s="37"/>
      <c r="BD1420" s="37"/>
      <c r="BE1420" s="37"/>
      <c r="BF1420" s="37"/>
      <c r="BG1420" s="37"/>
      <c r="BH1420" s="37"/>
    </row>
    <row r="1421" customFormat="false" ht="12.8" hidden="false" customHeight="false" outlineLevel="0" collapsed="false">
      <c r="A1421" s="38"/>
      <c r="B1421" s="39"/>
      <c r="C1421" s="41" t="s">
        <v>1179</v>
      </c>
      <c r="D1421" s="42"/>
      <c r="E1421" s="43" t="n">
        <v>73.255</v>
      </c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 t="s">
        <v>51</v>
      </c>
      <c r="AH1421" s="37" t="n">
        <v>0</v>
      </c>
      <c r="AI1421" s="37"/>
      <c r="AJ1421" s="37"/>
      <c r="AK1421" s="37"/>
      <c r="AL1421" s="37"/>
      <c r="AM1421" s="37"/>
      <c r="AN1421" s="37"/>
      <c r="AO1421" s="37"/>
      <c r="AP1421" s="37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  <c r="BB1421" s="37"/>
      <c r="BC1421" s="37"/>
      <c r="BD1421" s="37"/>
      <c r="BE1421" s="37"/>
      <c r="BF1421" s="37"/>
      <c r="BG1421" s="37"/>
      <c r="BH1421" s="37"/>
    </row>
    <row r="1422" customFormat="false" ht="12.8" hidden="false" customHeight="false" outlineLevel="0" collapsed="false">
      <c r="A1422" s="38"/>
      <c r="B1422" s="39"/>
      <c r="C1422" s="41" t="s">
        <v>1051</v>
      </c>
      <c r="D1422" s="42"/>
      <c r="E1422" s="43" t="n">
        <v>15.05</v>
      </c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 t="s">
        <v>51</v>
      </c>
      <c r="AH1422" s="37" t="n">
        <v>0</v>
      </c>
      <c r="AI1422" s="37"/>
      <c r="AJ1422" s="37"/>
      <c r="AK1422" s="37"/>
      <c r="AL1422" s="37"/>
      <c r="AM1422" s="37"/>
      <c r="AN1422" s="37"/>
      <c r="AO1422" s="37"/>
      <c r="AP1422" s="37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  <c r="BB1422" s="37"/>
      <c r="BC1422" s="37"/>
      <c r="BD1422" s="37"/>
      <c r="BE1422" s="37"/>
      <c r="BF1422" s="37"/>
      <c r="BG1422" s="37"/>
      <c r="BH1422" s="37"/>
    </row>
    <row r="1423" customFormat="false" ht="12.8" hidden="false" customHeight="false" outlineLevel="0" collapsed="false">
      <c r="A1423" s="38"/>
      <c r="B1423" s="39"/>
      <c r="C1423" s="41" t="s">
        <v>1052</v>
      </c>
      <c r="D1423" s="42"/>
      <c r="E1423" s="43" t="n">
        <v>24.5</v>
      </c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 t="s">
        <v>51</v>
      </c>
      <c r="AH1423" s="37" t="n">
        <v>0</v>
      </c>
      <c r="AI1423" s="37"/>
      <c r="AJ1423" s="37"/>
      <c r="AK1423" s="37"/>
      <c r="AL1423" s="37"/>
      <c r="AM1423" s="37"/>
      <c r="AN1423" s="37"/>
      <c r="AO1423" s="37"/>
      <c r="AP1423" s="37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  <c r="BB1423" s="37"/>
      <c r="BC1423" s="37"/>
      <c r="BD1423" s="37"/>
      <c r="BE1423" s="37"/>
      <c r="BF1423" s="37"/>
      <c r="BG1423" s="37"/>
      <c r="BH1423" s="37"/>
    </row>
    <row r="1424" customFormat="false" ht="12.8" hidden="false" customHeight="false" outlineLevel="0" collapsed="false">
      <c r="A1424" s="38"/>
      <c r="B1424" s="39"/>
      <c r="C1424" s="41" t="s">
        <v>1053</v>
      </c>
      <c r="D1424" s="42"/>
      <c r="E1424" s="43" t="n">
        <v>23.76</v>
      </c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 t="s">
        <v>51</v>
      </c>
      <c r="AH1424" s="37" t="n">
        <v>0</v>
      </c>
      <c r="AI1424" s="37"/>
      <c r="AJ1424" s="37"/>
      <c r="AK1424" s="37"/>
      <c r="AL1424" s="37"/>
      <c r="AM1424" s="37"/>
      <c r="AN1424" s="37"/>
      <c r="AO1424" s="37"/>
      <c r="AP1424" s="37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  <c r="BB1424" s="37"/>
      <c r="BC1424" s="37"/>
      <c r="BD1424" s="37"/>
      <c r="BE1424" s="37"/>
      <c r="BF1424" s="37"/>
      <c r="BG1424" s="37"/>
      <c r="BH1424" s="37"/>
    </row>
    <row r="1425" customFormat="false" ht="12.8" hidden="false" customHeight="false" outlineLevel="0" collapsed="false">
      <c r="A1425" s="38"/>
      <c r="B1425" s="39"/>
      <c r="C1425" s="41" t="s">
        <v>1054</v>
      </c>
      <c r="D1425" s="42"/>
      <c r="E1425" s="43" t="n">
        <v>18.63</v>
      </c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 t="s">
        <v>51</v>
      </c>
      <c r="AH1425" s="37" t="n">
        <v>0</v>
      </c>
      <c r="AI1425" s="37"/>
      <c r="AJ1425" s="37"/>
      <c r="AK1425" s="37"/>
      <c r="AL1425" s="37"/>
      <c r="AM1425" s="37"/>
      <c r="AN1425" s="37"/>
      <c r="AO1425" s="37"/>
      <c r="AP1425" s="37"/>
      <c r="AQ1425" s="37"/>
      <c r="AR1425" s="37"/>
      <c r="AS1425" s="37"/>
      <c r="AT1425" s="37"/>
      <c r="AU1425" s="37"/>
      <c r="AV1425" s="37"/>
      <c r="AW1425" s="37"/>
      <c r="AX1425" s="37"/>
      <c r="AY1425" s="37"/>
      <c r="AZ1425" s="37"/>
      <c r="BA1425" s="37"/>
      <c r="BB1425" s="37"/>
      <c r="BC1425" s="37"/>
      <c r="BD1425" s="37"/>
      <c r="BE1425" s="37"/>
      <c r="BF1425" s="37"/>
      <c r="BG1425" s="37"/>
      <c r="BH1425" s="37"/>
    </row>
    <row r="1426" customFormat="false" ht="12.8" hidden="false" customHeight="false" outlineLevel="0" collapsed="false">
      <c r="A1426" s="38"/>
      <c r="B1426" s="39"/>
      <c r="C1426" s="41" t="s">
        <v>1055</v>
      </c>
      <c r="D1426" s="42"/>
      <c r="E1426" s="43" t="n">
        <v>16.9</v>
      </c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 t="s">
        <v>51</v>
      </c>
      <c r="AH1426" s="37" t="n">
        <v>0</v>
      </c>
      <c r="AI1426" s="37"/>
      <c r="AJ1426" s="37"/>
      <c r="AK1426" s="37"/>
      <c r="AL1426" s="37"/>
      <c r="AM1426" s="37"/>
      <c r="AN1426" s="37"/>
      <c r="AO1426" s="37"/>
      <c r="AP1426" s="37"/>
      <c r="AQ1426" s="37"/>
      <c r="AR1426" s="37"/>
      <c r="AS1426" s="37"/>
      <c r="AT1426" s="37"/>
      <c r="AU1426" s="37"/>
      <c r="AV1426" s="37"/>
      <c r="AW1426" s="37"/>
      <c r="AX1426" s="37"/>
      <c r="AY1426" s="37"/>
      <c r="AZ1426" s="37"/>
      <c r="BA1426" s="37"/>
      <c r="BB1426" s="37"/>
      <c r="BC1426" s="37"/>
      <c r="BD1426" s="37"/>
      <c r="BE1426" s="37"/>
      <c r="BF1426" s="37"/>
      <c r="BG1426" s="37"/>
      <c r="BH1426" s="37"/>
    </row>
    <row r="1427" customFormat="false" ht="12.8" hidden="false" customHeight="false" outlineLevel="0" collapsed="false">
      <c r="A1427" s="38"/>
      <c r="B1427" s="39"/>
      <c r="C1427" s="41" t="s">
        <v>1056</v>
      </c>
      <c r="D1427" s="42"/>
      <c r="E1427" s="43" t="n">
        <v>37.26</v>
      </c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 t="s">
        <v>51</v>
      </c>
      <c r="AH1427" s="37" t="n">
        <v>0</v>
      </c>
      <c r="AI1427" s="37"/>
      <c r="AJ1427" s="37"/>
      <c r="AK1427" s="37"/>
      <c r="AL1427" s="37"/>
      <c r="AM1427" s="37"/>
      <c r="AN1427" s="37"/>
      <c r="AO1427" s="37"/>
      <c r="AP1427" s="37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  <c r="BB1427" s="37"/>
      <c r="BC1427" s="37"/>
      <c r="BD1427" s="37"/>
      <c r="BE1427" s="37"/>
      <c r="BF1427" s="37"/>
      <c r="BG1427" s="37"/>
      <c r="BH1427" s="37"/>
    </row>
    <row r="1428" customFormat="false" ht="12.8" hidden="false" customHeight="false" outlineLevel="0" collapsed="false">
      <c r="A1428" s="38"/>
      <c r="B1428" s="39"/>
      <c r="C1428" s="41" t="s">
        <v>1057</v>
      </c>
      <c r="D1428" s="42"/>
      <c r="E1428" s="43" t="n">
        <v>30.5</v>
      </c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 t="s">
        <v>51</v>
      </c>
      <c r="AH1428" s="37" t="n">
        <v>0</v>
      </c>
      <c r="AI1428" s="37"/>
      <c r="AJ1428" s="37"/>
      <c r="AK1428" s="37"/>
      <c r="AL1428" s="37"/>
      <c r="AM1428" s="37"/>
      <c r="AN1428" s="37"/>
      <c r="AO1428" s="37"/>
      <c r="AP1428" s="37"/>
      <c r="AQ1428" s="37"/>
      <c r="AR1428" s="37"/>
      <c r="AS1428" s="37"/>
      <c r="AT1428" s="37"/>
      <c r="AU1428" s="37"/>
      <c r="AV1428" s="37"/>
      <c r="AW1428" s="37"/>
      <c r="AX1428" s="37"/>
      <c r="AY1428" s="37"/>
      <c r="AZ1428" s="37"/>
      <c r="BA1428" s="37"/>
      <c r="BB1428" s="37"/>
      <c r="BC1428" s="37"/>
      <c r="BD1428" s="37"/>
      <c r="BE1428" s="37"/>
      <c r="BF1428" s="37"/>
      <c r="BG1428" s="37"/>
      <c r="BH1428" s="37"/>
    </row>
    <row r="1429" customFormat="false" ht="19.4" hidden="false" customHeight="false" outlineLevel="0" collapsed="false">
      <c r="A1429" s="28" t="n">
        <v>216</v>
      </c>
      <c r="B1429" s="29" t="s">
        <v>1180</v>
      </c>
      <c r="C1429" s="30" t="s">
        <v>1181</v>
      </c>
      <c r="D1429" s="31" t="s">
        <v>43</v>
      </c>
      <c r="E1429" s="32" t="n">
        <v>239.855</v>
      </c>
      <c r="F1429" s="33"/>
      <c r="G1429" s="34" t="n">
        <f aca="false">ROUND(E1429*F1429,2)</f>
        <v>0</v>
      </c>
      <c r="H1429" s="33"/>
      <c r="I1429" s="34" t="n">
        <f aca="false">ROUND(E1429*H1429,2)</f>
        <v>0</v>
      </c>
      <c r="J1429" s="33"/>
      <c r="K1429" s="34" t="n">
        <f aca="false">ROUND(E1429*J1429,2)</f>
        <v>0</v>
      </c>
      <c r="L1429" s="34" t="n">
        <v>21</v>
      </c>
      <c r="M1429" s="34" t="n">
        <f aca="false">G1429*(1+L1429/100)</f>
        <v>0</v>
      </c>
      <c r="N1429" s="34" t="n">
        <v>0.00015</v>
      </c>
      <c r="O1429" s="34" t="n">
        <f aca="false">ROUND(E1429*N1429,2)</f>
        <v>0.04</v>
      </c>
      <c r="P1429" s="34" t="n">
        <v>0</v>
      </c>
      <c r="Q1429" s="34" t="n">
        <f aca="false">ROUND(E1429*P1429,2)</f>
        <v>0</v>
      </c>
      <c r="R1429" s="34" t="s">
        <v>1165</v>
      </c>
      <c r="S1429" s="34" t="s">
        <v>46</v>
      </c>
      <c r="T1429" s="35" t="s">
        <v>46</v>
      </c>
      <c r="U1429" s="36" t="n">
        <v>0.1</v>
      </c>
      <c r="V1429" s="36" t="n">
        <f aca="false">ROUND(E1429*U1429,2)</f>
        <v>23.99</v>
      </c>
      <c r="W1429" s="36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 t="s">
        <v>47</v>
      </c>
      <c r="AH1429" s="37"/>
      <c r="AI1429" s="37"/>
      <c r="AJ1429" s="37"/>
      <c r="AK1429" s="37"/>
      <c r="AL1429" s="37"/>
      <c r="AM1429" s="37"/>
      <c r="AN1429" s="37"/>
      <c r="AO1429" s="37"/>
      <c r="AP1429" s="37"/>
      <c r="AQ1429" s="37"/>
      <c r="AR1429" s="37"/>
      <c r="AS1429" s="37"/>
      <c r="AT1429" s="37"/>
      <c r="AU1429" s="37"/>
      <c r="AV1429" s="37"/>
      <c r="AW1429" s="37"/>
      <c r="AX1429" s="37"/>
      <c r="AY1429" s="37"/>
      <c r="AZ1429" s="37"/>
      <c r="BA1429" s="37"/>
      <c r="BB1429" s="37"/>
      <c r="BC1429" s="37"/>
      <c r="BD1429" s="37"/>
      <c r="BE1429" s="37"/>
      <c r="BF1429" s="37"/>
      <c r="BG1429" s="37"/>
      <c r="BH1429" s="37"/>
    </row>
    <row r="1430" customFormat="false" ht="12.8" hidden="false" customHeight="true" outlineLevel="0" collapsed="false">
      <c r="A1430" s="38"/>
      <c r="B1430" s="39"/>
      <c r="C1430" s="53" t="s">
        <v>1182</v>
      </c>
      <c r="D1430" s="53"/>
      <c r="E1430" s="53"/>
      <c r="F1430" s="53"/>
      <c r="G1430" s="53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 t="s">
        <v>121</v>
      </c>
      <c r="AH1430" s="37"/>
      <c r="AI1430" s="37"/>
      <c r="AJ1430" s="37"/>
      <c r="AK1430" s="37"/>
      <c r="AL1430" s="37"/>
      <c r="AM1430" s="37"/>
      <c r="AN1430" s="37"/>
      <c r="AO1430" s="37"/>
      <c r="AP1430" s="37"/>
      <c r="AQ1430" s="37"/>
      <c r="AR1430" s="37"/>
      <c r="AS1430" s="37"/>
      <c r="AT1430" s="37"/>
      <c r="AU1430" s="37"/>
      <c r="AV1430" s="37"/>
      <c r="AW1430" s="37"/>
      <c r="AX1430" s="37"/>
      <c r="AY1430" s="37"/>
      <c r="AZ1430" s="37"/>
      <c r="BA1430" s="37"/>
      <c r="BB1430" s="37"/>
      <c r="BC1430" s="37"/>
      <c r="BD1430" s="37"/>
      <c r="BE1430" s="37"/>
      <c r="BF1430" s="37"/>
      <c r="BG1430" s="37"/>
      <c r="BH1430" s="37"/>
    </row>
    <row r="1431" customFormat="false" ht="12.8" hidden="false" customHeight="false" outlineLevel="0" collapsed="false">
      <c r="A1431" s="38"/>
      <c r="B1431" s="39"/>
      <c r="C1431" s="41" t="s">
        <v>1183</v>
      </c>
      <c r="D1431" s="42"/>
      <c r="E1431" s="43" t="n">
        <v>239.855</v>
      </c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 t="s">
        <v>51</v>
      </c>
      <c r="AH1431" s="37" t="n">
        <v>5</v>
      </c>
      <c r="AI1431" s="37"/>
      <c r="AJ1431" s="37"/>
      <c r="AK1431" s="37"/>
      <c r="AL1431" s="37"/>
      <c r="AM1431" s="37"/>
      <c r="AN1431" s="37"/>
      <c r="AO1431" s="37"/>
      <c r="AP1431" s="37"/>
      <c r="AQ1431" s="37"/>
      <c r="AR1431" s="37"/>
      <c r="AS1431" s="37"/>
      <c r="AT1431" s="37"/>
      <c r="AU1431" s="37"/>
      <c r="AV1431" s="37"/>
      <c r="AW1431" s="37"/>
      <c r="AX1431" s="37"/>
      <c r="AY1431" s="37"/>
      <c r="AZ1431" s="37"/>
      <c r="BA1431" s="37"/>
      <c r="BB1431" s="37"/>
      <c r="BC1431" s="37"/>
      <c r="BD1431" s="37"/>
      <c r="BE1431" s="37"/>
      <c r="BF1431" s="37"/>
      <c r="BG1431" s="37"/>
      <c r="BH1431" s="37"/>
    </row>
    <row r="1432" customFormat="false" ht="19.4" hidden="false" customHeight="false" outlineLevel="0" collapsed="false">
      <c r="A1432" s="28" t="n">
        <v>217</v>
      </c>
      <c r="B1432" s="29" t="s">
        <v>1184</v>
      </c>
      <c r="C1432" s="30" t="s">
        <v>1185</v>
      </c>
      <c r="D1432" s="31" t="s">
        <v>43</v>
      </c>
      <c r="E1432" s="32" t="n">
        <v>71.96</v>
      </c>
      <c r="F1432" s="33"/>
      <c r="G1432" s="34" t="n">
        <f aca="false">ROUND(E1432*F1432,2)</f>
        <v>0</v>
      </c>
      <c r="H1432" s="33"/>
      <c r="I1432" s="34" t="n">
        <f aca="false">ROUND(E1432*H1432,2)</f>
        <v>0</v>
      </c>
      <c r="J1432" s="33"/>
      <c r="K1432" s="34" t="n">
        <f aca="false">ROUND(E1432*J1432,2)</f>
        <v>0</v>
      </c>
      <c r="L1432" s="34" t="n">
        <v>21</v>
      </c>
      <c r="M1432" s="34" t="n">
        <f aca="false">G1432*(1+L1432/100)</f>
        <v>0</v>
      </c>
      <c r="N1432" s="34" t="n">
        <v>0.00241</v>
      </c>
      <c r="O1432" s="34" t="n">
        <f aca="false">ROUND(E1432*N1432,2)</f>
        <v>0.17</v>
      </c>
      <c r="P1432" s="34" t="n">
        <v>0</v>
      </c>
      <c r="Q1432" s="34" t="n">
        <f aca="false">ROUND(E1432*P1432,2)</f>
        <v>0</v>
      </c>
      <c r="R1432" s="34" t="s">
        <v>1165</v>
      </c>
      <c r="S1432" s="34" t="s">
        <v>45</v>
      </c>
      <c r="T1432" s="35" t="s">
        <v>46</v>
      </c>
      <c r="U1432" s="36" t="n">
        <v>0.09</v>
      </c>
      <c r="V1432" s="36" t="n">
        <f aca="false">ROUND(E1432*U1432,2)</f>
        <v>6.48</v>
      </c>
      <c r="W1432" s="36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 t="s">
        <v>47</v>
      </c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</row>
    <row r="1433" customFormat="false" ht="12.8" hidden="false" customHeight="true" outlineLevel="0" collapsed="false">
      <c r="A1433" s="38"/>
      <c r="B1433" s="39"/>
      <c r="C1433" s="53" t="s">
        <v>1182</v>
      </c>
      <c r="D1433" s="53"/>
      <c r="E1433" s="53"/>
      <c r="F1433" s="53"/>
      <c r="G1433" s="53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 t="s">
        <v>121</v>
      </c>
      <c r="AH1433" s="37"/>
      <c r="AI1433" s="37"/>
      <c r="AJ1433" s="37"/>
      <c r="AK1433" s="37"/>
      <c r="AL1433" s="37"/>
      <c r="AM1433" s="37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</row>
    <row r="1434" customFormat="false" ht="12.8" hidden="false" customHeight="false" outlineLevel="0" collapsed="false">
      <c r="A1434" s="38"/>
      <c r="B1434" s="39"/>
      <c r="C1434" s="41" t="s">
        <v>894</v>
      </c>
      <c r="D1434" s="42"/>
      <c r="E1434" s="43" t="n">
        <v>34.16</v>
      </c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 t="s">
        <v>51</v>
      </c>
      <c r="AH1434" s="37" t="n">
        <v>0</v>
      </c>
      <c r="AI1434" s="37"/>
      <c r="AJ1434" s="37"/>
      <c r="AK1434" s="37"/>
      <c r="AL1434" s="37"/>
      <c r="AM1434" s="37"/>
      <c r="AN1434" s="37"/>
      <c r="AO1434" s="37"/>
      <c r="AP1434" s="37"/>
      <c r="AQ1434" s="37"/>
      <c r="AR1434" s="37"/>
      <c r="AS1434" s="37"/>
      <c r="AT1434" s="37"/>
      <c r="AU1434" s="37"/>
      <c r="AV1434" s="37"/>
      <c r="AW1434" s="37"/>
      <c r="AX1434" s="37"/>
      <c r="AY1434" s="37"/>
      <c r="AZ1434" s="37"/>
      <c r="BA1434" s="37"/>
      <c r="BB1434" s="37"/>
      <c r="BC1434" s="37"/>
      <c r="BD1434" s="37"/>
      <c r="BE1434" s="37"/>
      <c r="BF1434" s="37"/>
      <c r="BG1434" s="37"/>
      <c r="BH1434" s="37"/>
    </row>
    <row r="1435" customFormat="false" ht="12.8" hidden="false" customHeight="false" outlineLevel="0" collapsed="false">
      <c r="A1435" s="38"/>
      <c r="B1435" s="39"/>
      <c r="C1435" s="41" t="s">
        <v>895</v>
      </c>
      <c r="D1435" s="42"/>
      <c r="E1435" s="43" t="n">
        <v>37.8</v>
      </c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 t="s">
        <v>51</v>
      </c>
      <c r="AH1435" s="37" t="n">
        <v>0</v>
      </c>
      <c r="AI1435" s="37"/>
      <c r="AJ1435" s="37"/>
      <c r="AK1435" s="37"/>
      <c r="AL1435" s="37"/>
      <c r="AM1435" s="37"/>
      <c r="AN1435" s="37"/>
      <c r="AO1435" s="37"/>
      <c r="AP1435" s="37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</row>
    <row r="1436" customFormat="false" ht="12.8" hidden="false" customHeight="false" outlineLevel="0" collapsed="false">
      <c r="A1436" s="38" t="n">
        <v>218</v>
      </c>
      <c r="B1436" s="39" t="s">
        <v>1186</v>
      </c>
      <c r="C1436" s="62" t="s">
        <v>1187</v>
      </c>
      <c r="D1436" s="63" t="s">
        <v>885</v>
      </c>
      <c r="E1436" s="64"/>
      <c r="F1436" s="65"/>
      <c r="G1436" s="36" t="n">
        <f aca="false">ROUND(E1436*F1436,2)</f>
        <v>0</v>
      </c>
      <c r="H1436" s="65"/>
      <c r="I1436" s="36" t="n">
        <f aca="false">ROUND(E1436*H1436,2)</f>
        <v>0</v>
      </c>
      <c r="J1436" s="65"/>
      <c r="K1436" s="36" t="n">
        <f aca="false">ROUND(E1436*J1436,2)</f>
        <v>0</v>
      </c>
      <c r="L1436" s="36" t="n">
        <v>21</v>
      </c>
      <c r="M1436" s="36" t="n">
        <f aca="false">G1436*(1+L1436/100)</f>
        <v>0</v>
      </c>
      <c r="N1436" s="36" t="n">
        <v>0</v>
      </c>
      <c r="O1436" s="36" t="n">
        <f aca="false">ROUND(E1436*N1436,2)</f>
        <v>0</v>
      </c>
      <c r="P1436" s="36" t="n">
        <v>0</v>
      </c>
      <c r="Q1436" s="36" t="n">
        <f aca="false">ROUND(E1436*P1436,2)</f>
        <v>0</v>
      </c>
      <c r="R1436" s="36" t="s">
        <v>1165</v>
      </c>
      <c r="S1436" s="36" t="s">
        <v>45</v>
      </c>
      <c r="T1436" s="36" t="s">
        <v>46</v>
      </c>
      <c r="U1436" s="36" t="n">
        <v>0.023</v>
      </c>
      <c r="V1436" s="36" t="n">
        <f aca="false">ROUND(E1436*U1436,2)</f>
        <v>0</v>
      </c>
      <c r="W1436" s="36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 t="s">
        <v>854</v>
      </c>
      <c r="AH1436" s="37"/>
      <c r="AI1436" s="37"/>
      <c r="AJ1436" s="37"/>
      <c r="AK1436" s="37"/>
      <c r="AL1436" s="37"/>
      <c r="AM1436" s="37"/>
      <c r="AN1436" s="37"/>
      <c r="AO1436" s="37"/>
      <c r="AP1436" s="37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  <c r="BB1436" s="37"/>
      <c r="BC1436" s="37"/>
      <c r="BD1436" s="37"/>
      <c r="BE1436" s="37"/>
      <c r="BF1436" s="37"/>
      <c r="BG1436" s="37"/>
      <c r="BH1436" s="37"/>
    </row>
    <row r="1437" customFormat="false" ht="12.8" hidden="false" customHeight="true" outlineLevel="0" collapsed="false">
      <c r="A1437" s="38"/>
      <c r="B1437" s="39"/>
      <c r="C1437" s="61" t="s">
        <v>900</v>
      </c>
      <c r="D1437" s="61"/>
      <c r="E1437" s="61"/>
      <c r="F1437" s="61"/>
      <c r="G1437" s="61"/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 t="s">
        <v>49</v>
      </c>
      <c r="AH1437" s="37"/>
      <c r="AI1437" s="37"/>
      <c r="AJ1437" s="37"/>
      <c r="AK1437" s="37"/>
      <c r="AL1437" s="37"/>
      <c r="AM1437" s="37"/>
      <c r="AN1437" s="37"/>
      <c r="AO1437" s="37"/>
      <c r="AP1437" s="37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</row>
    <row r="1438" customFormat="false" ht="12.8" hidden="false" customHeight="false" outlineLevel="0" collapsed="false">
      <c r="A1438" s="20" t="s">
        <v>37</v>
      </c>
      <c r="B1438" s="21" t="s">
        <v>1188</v>
      </c>
      <c r="C1438" s="22" t="s">
        <v>1189</v>
      </c>
      <c r="D1438" s="23"/>
      <c r="E1438" s="24"/>
      <c r="F1438" s="25"/>
      <c r="G1438" s="25" t="n">
        <f aca="false">SUMIF(AG1439:AG1472,"&lt;&gt;NOR",G1439:G1472)</f>
        <v>0</v>
      </c>
      <c r="H1438" s="25"/>
      <c r="I1438" s="25" t="n">
        <f aca="false">SUM(I1439:I1472)</f>
        <v>0</v>
      </c>
      <c r="J1438" s="25"/>
      <c r="K1438" s="25" t="n">
        <f aca="false">SUM(K1439:K1472)</f>
        <v>0</v>
      </c>
      <c r="L1438" s="25"/>
      <c r="M1438" s="25" t="n">
        <f aca="false">SUM(M1439:M1472)</f>
        <v>0</v>
      </c>
      <c r="N1438" s="25"/>
      <c r="O1438" s="25" t="n">
        <f aca="false">SUM(O1439:O1472)</f>
        <v>0.03</v>
      </c>
      <c r="P1438" s="25"/>
      <c r="Q1438" s="25" t="n">
        <f aca="false">SUM(Q1439:Q1472)</f>
        <v>0</v>
      </c>
      <c r="R1438" s="25"/>
      <c r="S1438" s="25"/>
      <c r="T1438" s="26"/>
      <c r="U1438" s="27"/>
      <c r="V1438" s="27" t="n">
        <f aca="false">SUM(V1439:V1472)</f>
        <v>3.7</v>
      </c>
      <c r="W1438" s="27"/>
      <c r="AG1438" s="0" t="s">
        <v>40</v>
      </c>
    </row>
    <row r="1439" customFormat="false" ht="12.8" hidden="false" customHeight="false" outlineLevel="0" collapsed="false">
      <c r="A1439" s="45" t="n">
        <v>219</v>
      </c>
      <c r="B1439" s="46" t="s">
        <v>1190</v>
      </c>
      <c r="C1439" s="47" t="s">
        <v>1191</v>
      </c>
      <c r="D1439" s="48" t="s">
        <v>145</v>
      </c>
      <c r="E1439" s="49" t="n">
        <v>1</v>
      </c>
      <c r="F1439" s="50"/>
      <c r="G1439" s="51" t="n">
        <f aca="false">ROUND(E1439*F1439,2)</f>
        <v>0</v>
      </c>
      <c r="H1439" s="50"/>
      <c r="I1439" s="51" t="n">
        <f aca="false">ROUND(E1439*H1439,2)</f>
        <v>0</v>
      </c>
      <c r="J1439" s="50"/>
      <c r="K1439" s="51" t="n">
        <f aca="false">ROUND(E1439*J1439,2)</f>
        <v>0</v>
      </c>
      <c r="L1439" s="51" t="n">
        <v>21</v>
      </c>
      <c r="M1439" s="51" t="n">
        <f aca="false">G1439*(1+L1439/100)</f>
        <v>0</v>
      </c>
      <c r="N1439" s="51" t="n">
        <v>0</v>
      </c>
      <c r="O1439" s="51" t="n">
        <f aca="false">ROUND(E1439*N1439,2)</f>
        <v>0</v>
      </c>
      <c r="P1439" s="51" t="n">
        <v>0</v>
      </c>
      <c r="Q1439" s="51" t="n">
        <f aca="false">ROUND(E1439*P1439,2)</f>
        <v>0</v>
      </c>
      <c r="R1439" s="51" t="s">
        <v>1087</v>
      </c>
      <c r="S1439" s="51" t="s">
        <v>45</v>
      </c>
      <c r="T1439" s="52" t="s">
        <v>46</v>
      </c>
      <c r="U1439" s="36" t="n">
        <v>3.7</v>
      </c>
      <c r="V1439" s="36" t="n">
        <f aca="false">ROUND(E1439*U1439,2)</f>
        <v>3.7</v>
      </c>
      <c r="W1439" s="36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 t="s">
        <v>47</v>
      </c>
      <c r="AH1439" s="37"/>
      <c r="AI1439" s="37"/>
      <c r="AJ1439" s="37"/>
      <c r="AK1439" s="37"/>
      <c r="AL1439" s="37"/>
      <c r="AM1439" s="37"/>
      <c r="AN1439" s="37"/>
      <c r="AO1439" s="37"/>
      <c r="AP1439" s="37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  <c r="BB1439" s="37"/>
      <c r="BC1439" s="37"/>
      <c r="BD1439" s="37"/>
      <c r="BE1439" s="37"/>
      <c r="BF1439" s="37"/>
      <c r="BG1439" s="37"/>
      <c r="BH1439" s="37"/>
    </row>
    <row r="1440" customFormat="false" ht="19.4" hidden="false" customHeight="false" outlineLevel="0" collapsed="false">
      <c r="A1440" s="45" t="n">
        <v>220</v>
      </c>
      <c r="B1440" s="46" t="s">
        <v>1192</v>
      </c>
      <c r="C1440" s="47" t="s">
        <v>1193</v>
      </c>
      <c r="D1440" s="48" t="s">
        <v>145</v>
      </c>
      <c r="E1440" s="49" t="n">
        <v>1</v>
      </c>
      <c r="F1440" s="50"/>
      <c r="G1440" s="51" t="n">
        <f aca="false">ROUND(E1440*F1440,2)</f>
        <v>0</v>
      </c>
      <c r="H1440" s="50"/>
      <c r="I1440" s="51" t="n">
        <f aca="false">ROUND(E1440*H1440,2)</f>
        <v>0</v>
      </c>
      <c r="J1440" s="50"/>
      <c r="K1440" s="51" t="n">
        <f aca="false">ROUND(E1440*J1440,2)</f>
        <v>0</v>
      </c>
      <c r="L1440" s="51" t="n">
        <v>21</v>
      </c>
      <c r="M1440" s="51" t="n">
        <f aca="false">G1440*(1+L1440/100)</f>
        <v>0</v>
      </c>
      <c r="N1440" s="51" t="n">
        <v>0</v>
      </c>
      <c r="O1440" s="51" t="n">
        <f aca="false">ROUND(E1440*N1440,2)</f>
        <v>0</v>
      </c>
      <c r="P1440" s="51" t="n">
        <v>0</v>
      </c>
      <c r="Q1440" s="51" t="n">
        <f aca="false">ROUND(E1440*P1440,2)</f>
        <v>0</v>
      </c>
      <c r="R1440" s="51"/>
      <c r="S1440" s="51" t="s">
        <v>146</v>
      </c>
      <c r="T1440" s="52" t="s">
        <v>147</v>
      </c>
      <c r="U1440" s="36" t="n">
        <v>0</v>
      </c>
      <c r="V1440" s="36" t="n">
        <f aca="false">ROUND(E1440*U1440,2)</f>
        <v>0</v>
      </c>
      <c r="W1440" s="36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 t="s">
        <v>47</v>
      </c>
      <c r="AH1440" s="37"/>
      <c r="AI1440" s="37"/>
      <c r="AJ1440" s="37"/>
      <c r="AK1440" s="37"/>
      <c r="AL1440" s="37"/>
      <c r="AM1440" s="37"/>
      <c r="AN1440" s="37"/>
      <c r="AO1440" s="37"/>
      <c r="AP1440" s="37"/>
      <c r="AQ1440" s="37"/>
      <c r="AR1440" s="37"/>
      <c r="AS1440" s="37"/>
      <c r="AT1440" s="37"/>
      <c r="AU1440" s="37"/>
      <c r="AV1440" s="37"/>
      <c r="AW1440" s="37"/>
      <c r="AX1440" s="37"/>
      <c r="AY1440" s="37"/>
      <c r="AZ1440" s="37"/>
      <c r="BA1440" s="37"/>
      <c r="BB1440" s="37"/>
      <c r="BC1440" s="37"/>
      <c r="BD1440" s="37"/>
      <c r="BE1440" s="37"/>
      <c r="BF1440" s="37"/>
      <c r="BG1440" s="37"/>
      <c r="BH1440" s="37"/>
    </row>
    <row r="1441" customFormat="false" ht="28.35" hidden="false" customHeight="false" outlineLevel="0" collapsed="false">
      <c r="A1441" s="45" t="n">
        <v>221</v>
      </c>
      <c r="B1441" s="46" t="s">
        <v>1194</v>
      </c>
      <c r="C1441" s="47" t="s">
        <v>1195</v>
      </c>
      <c r="D1441" s="48" t="s">
        <v>145</v>
      </c>
      <c r="E1441" s="49" t="n">
        <v>1</v>
      </c>
      <c r="F1441" s="50"/>
      <c r="G1441" s="51" t="n">
        <f aca="false">ROUND(E1441*F1441,2)</f>
        <v>0</v>
      </c>
      <c r="H1441" s="50"/>
      <c r="I1441" s="51" t="n">
        <f aca="false">ROUND(E1441*H1441,2)</f>
        <v>0</v>
      </c>
      <c r="J1441" s="50"/>
      <c r="K1441" s="51" t="n">
        <f aca="false">ROUND(E1441*J1441,2)</f>
        <v>0</v>
      </c>
      <c r="L1441" s="51" t="n">
        <v>21</v>
      </c>
      <c r="M1441" s="51" t="n">
        <f aca="false">G1441*(1+L1441/100)</f>
        <v>0</v>
      </c>
      <c r="N1441" s="51" t="n">
        <v>0</v>
      </c>
      <c r="O1441" s="51" t="n">
        <f aca="false">ROUND(E1441*N1441,2)</f>
        <v>0</v>
      </c>
      <c r="P1441" s="51" t="n">
        <v>0</v>
      </c>
      <c r="Q1441" s="51" t="n">
        <f aca="false">ROUND(E1441*P1441,2)</f>
        <v>0</v>
      </c>
      <c r="R1441" s="51"/>
      <c r="S1441" s="51" t="s">
        <v>146</v>
      </c>
      <c r="T1441" s="52" t="s">
        <v>147</v>
      </c>
      <c r="U1441" s="36" t="n">
        <v>0</v>
      </c>
      <c r="V1441" s="36" t="n">
        <f aca="false">ROUND(E1441*U1441,2)</f>
        <v>0</v>
      </c>
      <c r="W1441" s="36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 t="s">
        <v>47</v>
      </c>
      <c r="AH1441" s="37"/>
      <c r="AI1441" s="37"/>
      <c r="AJ1441" s="37"/>
      <c r="AK1441" s="37"/>
      <c r="AL1441" s="37"/>
      <c r="AM1441" s="37"/>
      <c r="AN1441" s="37"/>
      <c r="AO1441" s="37"/>
      <c r="AP1441" s="37"/>
      <c r="AQ1441" s="37"/>
      <c r="AR1441" s="37"/>
      <c r="AS1441" s="37"/>
      <c r="AT1441" s="37"/>
      <c r="AU1441" s="37"/>
      <c r="AV1441" s="37"/>
      <c r="AW1441" s="37"/>
      <c r="AX1441" s="37"/>
      <c r="AY1441" s="37"/>
      <c r="AZ1441" s="37"/>
      <c r="BA1441" s="37"/>
      <c r="BB1441" s="37"/>
      <c r="BC1441" s="37"/>
      <c r="BD1441" s="37"/>
      <c r="BE1441" s="37"/>
      <c r="BF1441" s="37"/>
      <c r="BG1441" s="37"/>
      <c r="BH1441" s="37"/>
    </row>
    <row r="1442" customFormat="false" ht="19.4" hidden="false" customHeight="false" outlineLevel="0" collapsed="false">
      <c r="A1442" s="45" t="n">
        <v>222</v>
      </c>
      <c r="B1442" s="46" t="s">
        <v>1196</v>
      </c>
      <c r="C1442" s="47" t="s">
        <v>1197</v>
      </c>
      <c r="D1442" s="48" t="s">
        <v>145</v>
      </c>
      <c r="E1442" s="49" t="n">
        <v>1</v>
      </c>
      <c r="F1442" s="50"/>
      <c r="G1442" s="51" t="n">
        <f aca="false">ROUND(E1442*F1442,2)</f>
        <v>0</v>
      </c>
      <c r="H1442" s="50"/>
      <c r="I1442" s="51" t="n">
        <f aca="false">ROUND(E1442*H1442,2)</f>
        <v>0</v>
      </c>
      <c r="J1442" s="50"/>
      <c r="K1442" s="51" t="n">
        <f aca="false">ROUND(E1442*J1442,2)</f>
        <v>0</v>
      </c>
      <c r="L1442" s="51" t="n">
        <v>21</v>
      </c>
      <c r="M1442" s="51" t="n">
        <f aca="false">G1442*(1+L1442/100)</f>
        <v>0</v>
      </c>
      <c r="N1442" s="51" t="n">
        <v>0</v>
      </c>
      <c r="O1442" s="51" t="n">
        <f aca="false">ROUND(E1442*N1442,2)</f>
        <v>0</v>
      </c>
      <c r="P1442" s="51" t="n">
        <v>0</v>
      </c>
      <c r="Q1442" s="51" t="n">
        <f aca="false">ROUND(E1442*P1442,2)</f>
        <v>0</v>
      </c>
      <c r="R1442" s="51"/>
      <c r="S1442" s="51" t="s">
        <v>146</v>
      </c>
      <c r="T1442" s="52" t="s">
        <v>147</v>
      </c>
      <c r="U1442" s="36" t="n">
        <v>0</v>
      </c>
      <c r="V1442" s="36" t="n">
        <f aca="false">ROUND(E1442*U1442,2)</f>
        <v>0</v>
      </c>
      <c r="W1442" s="36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 t="s">
        <v>47</v>
      </c>
      <c r="AH1442" s="37"/>
      <c r="AI1442" s="37"/>
      <c r="AJ1442" s="37"/>
      <c r="AK1442" s="37"/>
      <c r="AL1442" s="37"/>
      <c r="AM1442" s="37"/>
      <c r="AN1442" s="37"/>
      <c r="AO1442" s="37"/>
      <c r="AP1442" s="37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</row>
    <row r="1443" customFormat="false" ht="19.4" hidden="false" customHeight="false" outlineLevel="0" collapsed="false">
      <c r="A1443" s="45" t="n">
        <v>223</v>
      </c>
      <c r="B1443" s="46" t="s">
        <v>1198</v>
      </c>
      <c r="C1443" s="47" t="s">
        <v>1199</v>
      </c>
      <c r="D1443" s="48" t="s">
        <v>145</v>
      </c>
      <c r="E1443" s="49" t="n">
        <v>1</v>
      </c>
      <c r="F1443" s="50"/>
      <c r="G1443" s="51" t="n">
        <f aca="false">ROUND(E1443*F1443,2)</f>
        <v>0</v>
      </c>
      <c r="H1443" s="50"/>
      <c r="I1443" s="51" t="n">
        <f aca="false">ROUND(E1443*H1443,2)</f>
        <v>0</v>
      </c>
      <c r="J1443" s="50"/>
      <c r="K1443" s="51" t="n">
        <f aca="false">ROUND(E1443*J1443,2)</f>
        <v>0</v>
      </c>
      <c r="L1443" s="51" t="n">
        <v>21</v>
      </c>
      <c r="M1443" s="51" t="n">
        <f aca="false">G1443*(1+L1443/100)</f>
        <v>0</v>
      </c>
      <c r="N1443" s="51" t="n">
        <v>0</v>
      </c>
      <c r="O1443" s="51" t="n">
        <f aca="false">ROUND(E1443*N1443,2)</f>
        <v>0</v>
      </c>
      <c r="P1443" s="51" t="n">
        <v>0</v>
      </c>
      <c r="Q1443" s="51" t="n">
        <f aca="false">ROUND(E1443*P1443,2)</f>
        <v>0</v>
      </c>
      <c r="R1443" s="51"/>
      <c r="S1443" s="51" t="s">
        <v>146</v>
      </c>
      <c r="T1443" s="52" t="s">
        <v>147</v>
      </c>
      <c r="U1443" s="36" t="n">
        <v>0</v>
      </c>
      <c r="V1443" s="36" t="n">
        <f aca="false">ROUND(E1443*U1443,2)</f>
        <v>0</v>
      </c>
      <c r="W1443" s="36"/>
      <c r="X1443" s="37"/>
      <c r="Y1443" s="37"/>
      <c r="Z1443" s="37"/>
      <c r="AA1443" s="37"/>
      <c r="AB1443" s="37"/>
      <c r="AC1443" s="37"/>
      <c r="AD1443" s="37"/>
      <c r="AE1443" s="37"/>
      <c r="AF1443" s="37"/>
      <c r="AG1443" s="37" t="s">
        <v>47</v>
      </c>
      <c r="AH1443" s="37"/>
      <c r="AI1443" s="37"/>
      <c r="AJ1443" s="37"/>
      <c r="AK1443" s="37"/>
      <c r="AL1443" s="37"/>
      <c r="AM1443" s="37"/>
      <c r="AN1443" s="37"/>
      <c r="AO1443" s="37"/>
      <c r="AP1443" s="37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  <c r="BB1443" s="37"/>
      <c r="BC1443" s="37"/>
      <c r="BD1443" s="37"/>
      <c r="BE1443" s="37"/>
      <c r="BF1443" s="37"/>
      <c r="BG1443" s="37"/>
      <c r="BH1443" s="37"/>
    </row>
    <row r="1444" customFormat="false" ht="19.4" hidden="false" customHeight="false" outlineLevel="0" collapsed="false">
      <c r="A1444" s="45" t="n">
        <v>224</v>
      </c>
      <c r="B1444" s="46" t="s">
        <v>1200</v>
      </c>
      <c r="C1444" s="47" t="s">
        <v>1201</v>
      </c>
      <c r="D1444" s="48" t="s">
        <v>145</v>
      </c>
      <c r="E1444" s="49" t="n">
        <v>1</v>
      </c>
      <c r="F1444" s="50"/>
      <c r="G1444" s="51" t="n">
        <f aca="false">ROUND(E1444*F1444,2)</f>
        <v>0</v>
      </c>
      <c r="H1444" s="50"/>
      <c r="I1444" s="51" t="n">
        <f aca="false">ROUND(E1444*H1444,2)</f>
        <v>0</v>
      </c>
      <c r="J1444" s="50"/>
      <c r="K1444" s="51" t="n">
        <f aca="false">ROUND(E1444*J1444,2)</f>
        <v>0</v>
      </c>
      <c r="L1444" s="51" t="n">
        <v>21</v>
      </c>
      <c r="M1444" s="51" t="n">
        <f aca="false">G1444*(1+L1444/100)</f>
        <v>0</v>
      </c>
      <c r="N1444" s="51" t="n">
        <v>0</v>
      </c>
      <c r="O1444" s="51" t="n">
        <f aca="false">ROUND(E1444*N1444,2)</f>
        <v>0</v>
      </c>
      <c r="P1444" s="51" t="n">
        <v>0</v>
      </c>
      <c r="Q1444" s="51" t="n">
        <f aca="false">ROUND(E1444*P1444,2)</f>
        <v>0</v>
      </c>
      <c r="R1444" s="51"/>
      <c r="S1444" s="51" t="s">
        <v>146</v>
      </c>
      <c r="T1444" s="52" t="s">
        <v>147</v>
      </c>
      <c r="U1444" s="36" t="n">
        <v>0</v>
      </c>
      <c r="V1444" s="36" t="n">
        <f aca="false">ROUND(E1444*U1444,2)</f>
        <v>0</v>
      </c>
      <c r="W1444" s="36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 t="s">
        <v>47</v>
      </c>
      <c r="AH1444" s="37"/>
      <c r="AI1444" s="37"/>
      <c r="AJ1444" s="37"/>
      <c r="AK1444" s="37"/>
      <c r="AL1444" s="37"/>
      <c r="AM1444" s="37"/>
      <c r="AN1444" s="37"/>
      <c r="AO1444" s="37"/>
      <c r="AP1444" s="37"/>
      <c r="AQ1444" s="37"/>
      <c r="AR1444" s="37"/>
      <c r="AS1444" s="37"/>
      <c r="AT1444" s="37"/>
      <c r="AU1444" s="37"/>
      <c r="AV1444" s="37"/>
      <c r="AW1444" s="37"/>
      <c r="AX1444" s="37"/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</row>
    <row r="1445" customFormat="false" ht="19.4" hidden="false" customHeight="false" outlineLevel="0" collapsed="false">
      <c r="A1445" s="45" t="n">
        <v>225</v>
      </c>
      <c r="B1445" s="46" t="s">
        <v>1202</v>
      </c>
      <c r="C1445" s="47" t="s">
        <v>1203</v>
      </c>
      <c r="D1445" s="48" t="s">
        <v>145</v>
      </c>
      <c r="E1445" s="49" t="n">
        <v>1</v>
      </c>
      <c r="F1445" s="50"/>
      <c r="G1445" s="51" t="n">
        <f aca="false">ROUND(E1445*F1445,2)</f>
        <v>0</v>
      </c>
      <c r="H1445" s="50"/>
      <c r="I1445" s="51" t="n">
        <f aca="false">ROUND(E1445*H1445,2)</f>
        <v>0</v>
      </c>
      <c r="J1445" s="50"/>
      <c r="K1445" s="51" t="n">
        <f aca="false">ROUND(E1445*J1445,2)</f>
        <v>0</v>
      </c>
      <c r="L1445" s="51" t="n">
        <v>21</v>
      </c>
      <c r="M1445" s="51" t="n">
        <f aca="false">G1445*(1+L1445/100)</f>
        <v>0</v>
      </c>
      <c r="N1445" s="51" t="n">
        <v>0</v>
      </c>
      <c r="O1445" s="51" t="n">
        <f aca="false">ROUND(E1445*N1445,2)</f>
        <v>0</v>
      </c>
      <c r="P1445" s="51" t="n">
        <v>0</v>
      </c>
      <c r="Q1445" s="51" t="n">
        <f aca="false">ROUND(E1445*P1445,2)</f>
        <v>0</v>
      </c>
      <c r="R1445" s="51"/>
      <c r="S1445" s="51" t="s">
        <v>146</v>
      </c>
      <c r="T1445" s="52" t="s">
        <v>147</v>
      </c>
      <c r="U1445" s="36" t="n">
        <v>0</v>
      </c>
      <c r="V1445" s="36" t="n">
        <f aca="false">ROUND(E1445*U1445,2)</f>
        <v>0</v>
      </c>
      <c r="W1445" s="36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 t="s">
        <v>47</v>
      </c>
      <c r="AH1445" s="37"/>
      <c r="AI1445" s="37"/>
      <c r="AJ1445" s="37"/>
      <c r="AK1445" s="37"/>
      <c r="AL1445" s="37"/>
      <c r="AM1445" s="37"/>
      <c r="AN1445" s="37"/>
      <c r="AO1445" s="37"/>
      <c r="AP1445" s="37"/>
      <c r="AQ1445" s="37"/>
      <c r="AR1445" s="37"/>
      <c r="AS1445" s="37"/>
      <c r="AT1445" s="37"/>
      <c r="AU1445" s="37"/>
      <c r="AV1445" s="37"/>
      <c r="AW1445" s="37"/>
      <c r="AX1445" s="37"/>
      <c r="AY1445" s="37"/>
      <c r="AZ1445" s="37"/>
      <c r="BA1445" s="37"/>
      <c r="BB1445" s="37"/>
      <c r="BC1445" s="37"/>
      <c r="BD1445" s="37"/>
      <c r="BE1445" s="37"/>
      <c r="BF1445" s="37"/>
      <c r="BG1445" s="37"/>
      <c r="BH1445" s="37"/>
    </row>
    <row r="1446" customFormat="false" ht="19.4" hidden="false" customHeight="false" outlineLevel="0" collapsed="false">
      <c r="A1446" s="45" t="n">
        <v>226</v>
      </c>
      <c r="B1446" s="46" t="s">
        <v>1204</v>
      </c>
      <c r="C1446" s="47" t="s">
        <v>1205</v>
      </c>
      <c r="D1446" s="48" t="s">
        <v>145</v>
      </c>
      <c r="E1446" s="49" t="n">
        <v>1</v>
      </c>
      <c r="F1446" s="50"/>
      <c r="G1446" s="51" t="n">
        <f aca="false">ROUND(E1446*F1446,2)</f>
        <v>0</v>
      </c>
      <c r="H1446" s="50"/>
      <c r="I1446" s="51" t="n">
        <f aca="false">ROUND(E1446*H1446,2)</f>
        <v>0</v>
      </c>
      <c r="J1446" s="50"/>
      <c r="K1446" s="51" t="n">
        <f aca="false">ROUND(E1446*J1446,2)</f>
        <v>0</v>
      </c>
      <c r="L1446" s="51" t="n">
        <v>21</v>
      </c>
      <c r="M1446" s="51" t="n">
        <f aca="false">G1446*(1+L1446/100)</f>
        <v>0</v>
      </c>
      <c r="N1446" s="51" t="n">
        <v>0</v>
      </c>
      <c r="O1446" s="51" t="n">
        <f aca="false">ROUND(E1446*N1446,2)</f>
        <v>0</v>
      </c>
      <c r="P1446" s="51" t="n">
        <v>0</v>
      </c>
      <c r="Q1446" s="51" t="n">
        <f aca="false">ROUND(E1446*P1446,2)</f>
        <v>0</v>
      </c>
      <c r="R1446" s="51"/>
      <c r="S1446" s="51" t="s">
        <v>146</v>
      </c>
      <c r="T1446" s="52" t="s">
        <v>147</v>
      </c>
      <c r="U1446" s="36" t="n">
        <v>0</v>
      </c>
      <c r="V1446" s="36" t="n">
        <f aca="false">ROUND(E1446*U1446,2)</f>
        <v>0</v>
      </c>
      <c r="W1446" s="36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 t="s">
        <v>47</v>
      </c>
      <c r="AH1446" s="37"/>
      <c r="AI1446" s="37"/>
      <c r="AJ1446" s="37"/>
      <c r="AK1446" s="37"/>
      <c r="AL1446" s="37"/>
      <c r="AM1446" s="37"/>
      <c r="AN1446" s="37"/>
      <c r="AO1446" s="37"/>
      <c r="AP1446" s="37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</row>
    <row r="1447" customFormat="false" ht="19.4" hidden="false" customHeight="false" outlineLevel="0" collapsed="false">
      <c r="A1447" s="45" t="n">
        <v>227</v>
      </c>
      <c r="B1447" s="46" t="s">
        <v>1206</v>
      </c>
      <c r="C1447" s="47" t="s">
        <v>1207</v>
      </c>
      <c r="D1447" s="48" t="s">
        <v>145</v>
      </c>
      <c r="E1447" s="49" t="n">
        <v>1</v>
      </c>
      <c r="F1447" s="50"/>
      <c r="G1447" s="51" t="n">
        <f aca="false">ROUND(E1447*F1447,2)</f>
        <v>0</v>
      </c>
      <c r="H1447" s="50"/>
      <c r="I1447" s="51" t="n">
        <f aca="false">ROUND(E1447*H1447,2)</f>
        <v>0</v>
      </c>
      <c r="J1447" s="50"/>
      <c r="K1447" s="51" t="n">
        <f aca="false">ROUND(E1447*J1447,2)</f>
        <v>0</v>
      </c>
      <c r="L1447" s="51" t="n">
        <v>21</v>
      </c>
      <c r="M1447" s="51" t="n">
        <f aca="false">G1447*(1+L1447/100)</f>
        <v>0</v>
      </c>
      <c r="N1447" s="51" t="n">
        <v>0</v>
      </c>
      <c r="O1447" s="51" t="n">
        <f aca="false">ROUND(E1447*N1447,2)</f>
        <v>0</v>
      </c>
      <c r="P1447" s="51" t="n">
        <v>0</v>
      </c>
      <c r="Q1447" s="51" t="n">
        <f aca="false">ROUND(E1447*P1447,2)</f>
        <v>0</v>
      </c>
      <c r="R1447" s="51"/>
      <c r="S1447" s="51" t="s">
        <v>146</v>
      </c>
      <c r="T1447" s="52" t="s">
        <v>147</v>
      </c>
      <c r="U1447" s="36" t="n">
        <v>0</v>
      </c>
      <c r="V1447" s="36" t="n">
        <f aca="false">ROUND(E1447*U1447,2)</f>
        <v>0</v>
      </c>
      <c r="W1447" s="36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 t="s">
        <v>47</v>
      </c>
      <c r="AH1447" s="37"/>
      <c r="AI1447" s="37"/>
      <c r="AJ1447" s="37"/>
      <c r="AK1447" s="37"/>
      <c r="AL1447" s="37"/>
      <c r="AM1447" s="37"/>
      <c r="AN1447" s="37"/>
      <c r="AO1447" s="37"/>
      <c r="AP1447" s="37"/>
      <c r="AQ1447" s="37"/>
      <c r="AR1447" s="37"/>
      <c r="AS1447" s="37"/>
      <c r="AT1447" s="37"/>
      <c r="AU1447" s="37"/>
      <c r="AV1447" s="37"/>
      <c r="AW1447" s="37"/>
      <c r="AX1447" s="37"/>
      <c r="AY1447" s="37"/>
      <c r="AZ1447" s="37"/>
      <c r="BA1447" s="37"/>
      <c r="BB1447" s="37"/>
      <c r="BC1447" s="37"/>
      <c r="BD1447" s="37"/>
      <c r="BE1447" s="37"/>
      <c r="BF1447" s="37"/>
      <c r="BG1447" s="37"/>
      <c r="BH1447" s="37"/>
    </row>
    <row r="1448" customFormat="false" ht="19.4" hidden="false" customHeight="false" outlineLevel="0" collapsed="false">
      <c r="A1448" s="45" t="n">
        <v>228</v>
      </c>
      <c r="B1448" s="46" t="s">
        <v>1208</v>
      </c>
      <c r="C1448" s="47" t="s">
        <v>1209</v>
      </c>
      <c r="D1448" s="48" t="s">
        <v>145</v>
      </c>
      <c r="E1448" s="49" t="n">
        <v>1</v>
      </c>
      <c r="F1448" s="50"/>
      <c r="G1448" s="51" t="n">
        <f aca="false">ROUND(E1448*F1448,2)</f>
        <v>0</v>
      </c>
      <c r="H1448" s="50"/>
      <c r="I1448" s="51" t="n">
        <f aca="false">ROUND(E1448*H1448,2)</f>
        <v>0</v>
      </c>
      <c r="J1448" s="50"/>
      <c r="K1448" s="51" t="n">
        <f aca="false">ROUND(E1448*J1448,2)</f>
        <v>0</v>
      </c>
      <c r="L1448" s="51" t="n">
        <v>21</v>
      </c>
      <c r="M1448" s="51" t="n">
        <f aca="false">G1448*(1+L1448/100)</f>
        <v>0</v>
      </c>
      <c r="N1448" s="51" t="n">
        <v>0</v>
      </c>
      <c r="O1448" s="51" t="n">
        <f aca="false">ROUND(E1448*N1448,2)</f>
        <v>0</v>
      </c>
      <c r="P1448" s="51" t="n">
        <v>0</v>
      </c>
      <c r="Q1448" s="51" t="n">
        <f aca="false">ROUND(E1448*P1448,2)</f>
        <v>0</v>
      </c>
      <c r="R1448" s="51"/>
      <c r="S1448" s="51" t="s">
        <v>146</v>
      </c>
      <c r="T1448" s="52" t="s">
        <v>147</v>
      </c>
      <c r="U1448" s="36" t="n">
        <v>0</v>
      </c>
      <c r="V1448" s="36" t="n">
        <f aca="false">ROUND(E1448*U1448,2)</f>
        <v>0</v>
      </c>
      <c r="W1448" s="36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 t="s">
        <v>47</v>
      </c>
      <c r="AH1448" s="37"/>
      <c r="AI1448" s="37"/>
      <c r="AJ1448" s="37"/>
      <c r="AK1448" s="37"/>
      <c r="AL1448" s="37"/>
      <c r="AM1448" s="37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</row>
    <row r="1449" customFormat="false" ht="19.4" hidden="false" customHeight="false" outlineLevel="0" collapsed="false">
      <c r="A1449" s="45" t="n">
        <v>229</v>
      </c>
      <c r="B1449" s="46" t="s">
        <v>1210</v>
      </c>
      <c r="C1449" s="47" t="s">
        <v>1211</v>
      </c>
      <c r="D1449" s="48" t="s">
        <v>145</v>
      </c>
      <c r="E1449" s="49" t="n">
        <v>3</v>
      </c>
      <c r="F1449" s="50"/>
      <c r="G1449" s="51" t="n">
        <f aca="false">ROUND(E1449*F1449,2)</f>
        <v>0</v>
      </c>
      <c r="H1449" s="50"/>
      <c r="I1449" s="51" t="n">
        <f aca="false">ROUND(E1449*H1449,2)</f>
        <v>0</v>
      </c>
      <c r="J1449" s="50"/>
      <c r="K1449" s="51" t="n">
        <f aca="false">ROUND(E1449*J1449,2)</f>
        <v>0</v>
      </c>
      <c r="L1449" s="51" t="n">
        <v>21</v>
      </c>
      <c r="M1449" s="51" t="n">
        <f aca="false">G1449*(1+L1449/100)</f>
        <v>0</v>
      </c>
      <c r="N1449" s="51" t="n">
        <v>0</v>
      </c>
      <c r="O1449" s="51" t="n">
        <f aca="false">ROUND(E1449*N1449,2)</f>
        <v>0</v>
      </c>
      <c r="P1449" s="51" t="n">
        <v>0</v>
      </c>
      <c r="Q1449" s="51" t="n">
        <f aca="false">ROUND(E1449*P1449,2)</f>
        <v>0</v>
      </c>
      <c r="R1449" s="51"/>
      <c r="S1449" s="51" t="s">
        <v>146</v>
      </c>
      <c r="T1449" s="52" t="s">
        <v>147</v>
      </c>
      <c r="U1449" s="36" t="n">
        <v>0</v>
      </c>
      <c r="V1449" s="36" t="n">
        <f aca="false">ROUND(E1449*U1449,2)</f>
        <v>0</v>
      </c>
      <c r="W1449" s="36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 t="s">
        <v>47</v>
      </c>
      <c r="AH1449" s="37"/>
      <c r="AI1449" s="37"/>
      <c r="AJ1449" s="37"/>
      <c r="AK1449" s="37"/>
      <c r="AL1449" s="37"/>
      <c r="AM1449" s="37"/>
      <c r="AN1449" s="37"/>
      <c r="AO1449" s="37"/>
      <c r="AP1449" s="37"/>
      <c r="AQ1449" s="37"/>
      <c r="AR1449" s="37"/>
      <c r="AS1449" s="37"/>
      <c r="AT1449" s="37"/>
      <c r="AU1449" s="37"/>
      <c r="AV1449" s="37"/>
      <c r="AW1449" s="37"/>
      <c r="AX1449" s="37"/>
      <c r="AY1449" s="37"/>
      <c r="AZ1449" s="37"/>
      <c r="BA1449" s="37"/>
      <c r="BB1449" s="37"/>
      <c r="BC1449" s="37"/>
      <c r="BD1449" s="37"/>
      <c r="BE1449" s="37"/>
      <c r="BF1449" s="37"/>
      <c r="BG1449" s="37"/>
      <c r="BH1449" s="37"/>
    </row>
    <row r="1450" customFormat="false" ht="19.4" hidden="false" customHeight="false" outlineLevel="0" collapsed="false">
      <c r="A1450" s="45" t="n">
        <v>230</v>
      </c>
      <c r="B1450" s="46" t="s">
        <v>1212</v>
      </c>
      <c r="C1450" s="47" t="s">
        <v>1211</v>
      </c>
      <c r="D1450" s="48" t="s">
        <v>145</v>
      </c>
      <c r="E1450" s="49" t="n">
        <v>2</v>
      </c>
      <c r="F1450" s="50"/>
      <c r="G1450" s="51" t="n">
        <f aca="false">ROUND(E1450*F1450,2)</f>
        <v>0</v>
      </c>
      <c r="H1450" s="50"/>
      <c r="I1450" s="51" t="n">
        <f aca="false">ROUND(E1450*H1450,2)</f>
        <v>0</v>
      </c>
      <c r="J1450" s="50"/>
      <c r="K1450" s="51" t="n">
        <f aca="false">ROUND(E1450*J1450,2)</f>
        <v>0</v>
      </c>
      <c r="L1450" s="51" t="n">
        <v>21</v>
      </c>
      <c r="M1450" s="51" t="n">
        <f aca="false">G1450*(1+L1450/100)</f>
        <v>0</v>
      </c>
      <c r="N1450" s="51" t="n">
        <v>0</v>
      </c>
      <c r="O1450" s="51" t="n">
        <f aca="false">ROUND(E1450*N1450,2)</f>
        <v>0</v>
      </c>
      <c r="P1450" s="51" t="n">
        <v>0</v>
      </c>
      <c r="Q1450" s="51" t="n">
        <f aca="false">ROUND(E1450*P1450,2)</f>
        <v>0</v>
      </c>
      <c r="R1450" s="51"/>
      <c r="S1450" s="51" t="s">
        <v>146</v>
      </c>
      <c r="T1450" s="52" t="s">
        <v>147</v>
      </c>
      <c r="U1450" s="36" t="n">
        <v>0</v>
      </c>
      <c r="V1450" s="36" t="n">
        <f aca="false">ROUND(E1450*U1450,2)</f>
        <v>0</v>
      </c>
      <c r="W1450" s="36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 t="s">
        <v>47</v>
      </c>
      <c r="AH1450" s="37"/>
      <c r="AI1450" s="37"/>
      <c r="AJ1450" s="37"/>
      <c r="AK1450" s="37"/>
      <c r="AL1450" s="37"/>
      <c r="AM1450" s="37"/>
      <c r="AN1450" s="37"/>
      <c r="AO1450" s="37"/>
      <c r="AP1450" s="37"/>
      <c r="AQ1450" s="37"/>
      <c r="AR1450" s="37"/>
      <c r="AS1450" s="37"/>
      <c r="AT1450" s="37"/>
      <c r="AU1450" s="37"/>
      <c r="AV1450" s="37"/>
      <c r="AW1450" s="37"/>
      <c r="AX1450" s="37"/>
      <c r="AY1450" s="37"/>
      <c r="AZ1450" s="37"/>
      <c r="BA1450" s="37"/>
      <c r="BB1450" s="37"/>
      <c r="BC1450" s="37"/>
      <c r="BD1450" s="37"/>
      <c r="BE1450" s="37"/>
      <c r="BF1450" s="37"/>
      <c r="BG1450" s="37"/>
      <c r="BH1450" s="37"/>
    </row>
    <row r="1451" customFormat="false" ht="19.4" hidden="false" customHeight="false" outlineLevel="0" collapsed="false">
      <c r="A1451" s="45" t="n">
        <v>231</v>
      </c>
      <c r="B1451" s="46" t="s">
        <v>1213</v>
      </c>
      <c r="C1451" s="47" t="s">
        <v>1214</v>
      </c>
      <c r="D1451" s="48" t="s">
        <v>145</v>
      </c>
      <c r="E1451" s="49" t="n">
        <v>1</v>
      </c>
      <c r="F1451" s="50"/>
      <c r="G1451" s="51" t="n">
        <f aca="false">ROUND(E1451*F1451,2)</f>
        <v>0</v>
      </c>
      <c r="H1451" s="50"/>
      <c r="I1451" s="51" t="n">
        <f aca="false">ROUND(E1451*H1451,2)</f>
        <v>0</v>
      </c>
      <c r="J1451" s="50"/>
      <c r="K1451" s="51" t="n">
        <f aca="false">ROUND(E1451*J1451,2)</f>
        <v>0</v>
      </c>
      <c r="L1451" s="51" t="n">
        <v>21</v>
      </c>
      <c r="M1451" s="51" t="n">
        <f aca="false">G1451*(1+L1451/100)</f>
        <v>0</v>
      </c>
      <c r="N1451" s="51" t="n">
        <v>0</v>
      </c>
      <c r="O1451" s="51" t="n">
        <f aca="false">ROUND(E1451*N1451,2)</f>
        <v>0</v>
      </c>
      <c r="P1451" s="51" t="n">
        <v>0</v>
      </c>
      <c r="Q1451" s="51" t="n">
        <f aca="false">ROUND(E1451*P1451,2)</f>
        <v>0</v>
      </c>
      <c r="R1451" s="51"/>
      <c r="S1451" s="51" t="s">
        <v>146</v>
      </c>
      <c r="T1451" s="52" t="s">
        <v>147</v>
      </c>
      <c r="U1451" s="36" t="n">
        <v>0</v>
      </c>
      <c r="V1451" s="36" t="n">
        <f aca="false">ROUND(E1451*U1451,2)</f>
        <v>0</v>
      </c>
      <c r="W1451" s="36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 t="s">
        <v>47</v>
      </c>
      <c r="AH1451" s="37"/>
      <c r="AI1451" s="37"/>
      <c r="AJ1451" s="37"/>
      <c r="AK1451" s="37"/>
      <c r="AL1451" s="37"/>
      <c r="AM1451" s="37"/>
      <c r="AN1451" s="37"/>
      <c r="AO1451" s="37"/>
      <c r="AP1451" s="37"/>
      <c r="AQ1451" s="37"/>
      <c r="AR1451" s="37"/>
      <c r="AS1451" s="37"/>
      <c r="AT1451" s="37"/>
      <c r="AU1451" s="37"/>
      <c r="AV1451" s="37"/>
      <c r="AW1451" s="37"/>
      <c r="AX1451" s="37"/>
      <c r="AY1451" s="37"/>
      <c r="AZ1451" s="37"/>
      <c r="BA1451" s="37"/>
      <c r="BB1451" s="37"/>
      <c r="BC1451" s="37"/>
      <c r="BD1451" s="37"/>
      <c r="BE1451" s="37"/>
      <c r="BF1451" s="37"/>
      <c r="BG1451" s="37"/>
      <c r="BH1451" s="37"/>
    </row>
    <row r="1452" customFormat="false" ht="19.4" hidden="false" customHeight="false" outlineLevel="0" collapsed="false">
      <c r="A1452" s="45" t="n">
        <v>232</v>
      </c>
      <c r="B1452" s="46" t="s">
        <v>1215</v>
      </c>
      <c r="C1452" s="47" t="s">
        <v>1216</v>
      </c>
      <c r="D1452" s="48" t="s">
        <v>145</v>
      </c>
      <c r="E1452" s="49" t="n">
        <v>1</v>
      </c>
      <c r="F1452" s="50"/>
      <c r="G1452" s="51" t="n">
        <f aca="false">ROUND(E1452*F1452,2)</f>
        <v>0</v>
      </c>
      <c r="H1452" s="50"/>
      <c r="I1452" s="51" t="n">
        <f aca="false">ROUND(E1452*H1452,2)</f>
        <v>0</v>
      </c>
      <c r="J1452" s="50"/>
      <c r="K1452" s="51" t="n">
        <f aca="false">ROUND(E1452*J1452,2)</f>
        <v>0</v>
      </c>
      <c r="L1452" s="51" t="n">
        <v>21</v>
      </c>
      <c r="M1452" s="51" t="n">
        <f aca="false">G1452*(1+L1452/100)</f>
        <v>0</v>
      </c>
      <c r="N1452" s="51" t="n">
        <v>0</v>
      </c>
      <c r="O1452" s="51" t="n">
        <f aca="false">ROUND(E1452*N1452,2)</f>
        <v>0</v>
      </c>
      <c r="P1452" s="51" t="n">
        <v>0</v>
      </c>
      <c r="Q1452" s="51" t="n">
        <f aca="false">ROUND(E1452*P1452,2)</f>
        <v>0</v>
      </c>
      <c r="R1452" s="51"/>
      <c r="S1452" s="51" t="s">
        <v>146</v>
      </c>
      <c r="T1452" s="52" t="s">
        <v>147</v>
      </c>
      <c r="U1452" s="36" t="n">
        <v>0</v>
      </c>
      <c r="V1452" s="36" t="n">
        <f aca="false">ROUND(E1452*U1452,2)</f>
        <v>0</v>
      </c>
      <c r="W1452" s="36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 t="s">
        <v>47</v>
      </c>
      <c r="AH1452" s="37"/>
      <c r="AI1452" s="37"/>
      <c r="AJ1452" s="37"/>
      <c r="AK1452" s="37"/>
      <c r="AL1452" s="37"/>
      <c r="AM1452" s="37"/>
      <c r="AN1452" s="37"/>
      <c r="AO1452" s="37"/>
      <c r="AP1452" s="37"/>
      <c r="AQ1452" s="37"/>
      <c r="AR1452" s="37"/>
      <c r="AS1452" s="37"/>
      <c r="AT1452" s="37"/>
      <c r="AU1452" s="37"/>
      <c r="AV1452" s="37"/>
      <c r="AW1452" s="37"/>
      <c r="AX1452" s="37"/>
      <c r="AY1452" s="37"/>
      <c r="AZ1452" s="37"/>
      <c r="BA1452" s="37"/>
      <c r="BB1452" s="37"/>
      <c r="BC1452" s="37"/>
      <c r="BD1452" s="37"/>
      <c r="BE1452" s="37"/>
      <c r="BF1452" s="37"/>
      <c r="BG1452" s="37"/>
      <c r="BH1452" s="37"/>
    </row>
    <row r="1453" customFormat="false" ht="19.4" hidden="false" customHeight="false" outlineLevel="0" collapsed="false">
      <c r="A1453" s="45" t="n">
        <v>233</v>
      </c>
      <c r="B1453" s="46" t="s">
        <v>1217</v>
      </c>
      <c r="C1453" s="47" t="s">
        <v>1218</v>
      </c>
      <c r="D1453" s="48" t="s">
        <v>145</v>
      </c>
      <c r="E1453" s="49" t="n">
        <v>2</v>
      </c>
      <c r="F1453" s="50"/>
      <c r="G1453" s="51" t="n">
        <f aca="false">ROUND(E1453*F1453,2)</f>
        <v>0</v>
      </c>
      <c r="H1453" s="50"/>
      <c r="I1453" s="51" t="n">
        <f aca="false">ROUND(E1453*H1453,2)</f>
        <v>0</v>
      </c>
      <c r="J1453" s="50"/>
      <c r="K1453" s="51" t="n">
        <f aca="false">ROUND(E1453*J1453,2)</f>
        <v>0</v>
      </c>
      <c r="L1453" s="51" t="n">
        <v>21</v>
      </c>
      <c r="M1453" s="51" t="n">
        <f aca="false">G1453*(1+L1453/100)</f>
        <v>0</v>
      </c>
      <c r="N1453" s="51" t="n">
        <v>0</v>
      </c>
      <c r="O1453" s="51" t="n">
        <f aca="false">ROUND(E1453*N1453,2)</f>
        <v>0</v>
      </c>
      <c r="P1453" s="51" t="n">
        <v>0</v>
      </c>
      <c r="Q1453" s="51" t="n">
        <f aca="false">ROUND(E1453*P1453,2)</f>
        <v>0</v>
      </c>
      <c r="R1453" s="51"/>
      <c r="S1453" s="51" t="s">
        <v>146</v>
      </c>
      <c r="T1453" s="52" t="s">
        <v>147</v>
      </c>
      <c r="U1453" s="36" t="n">
        <v>0</v>
      </c>
      <c r="V1453" s="36" t="n">
        <f aca="false">ROUND(E1453*U1453,2)</f>
        <v>0</v>
      </c>
      <c r="W1453" s="36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 t="s">
        <v>47</v>
      </c>
      <c r="AH1453" s="37"/>
      <c r="AI1453" s="37"/>
      <c r="AJ1453" s="37"/>
      <c r="AK1453" s="37"/>
      <c r="AL1453" s="37"/>
      <c r="AM1453" s="37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</row>
    <row r="1454" customFormat="false" ht="19.4" hidden="false" customHeight="false" outlineLevel="0" collapsed="false">
      <c r="A1454" s="45" t="n">
        <v>234</v>
      </c>
      <c r="B1454" s="46" t="s">
        <v>1219</v>
      </c>
      <c r="C1454" s="47" t="s">
        <v>1220</v>
      </c>
      <c r="D1454" s="48" t="s">
        <v>145</v>
      </c>
      <c r="E1454" s="49" t="n">
        <v>1</v>
      </c>
      <c r="F1454" s="50"/>
      <c r="G1454" s="51" t="n">
        <f aca="false">ROUND(E1454*F1454,2)</f>
        <v>0</v>
      </c>
      <c r="H1454" s="50"/>
      <c r="I1454" s="51" t="n">
        <f aca="false">ROUND(E1454*H1454,2)</f>
        <v>0</v>
      </c>
      <c r="J1454" s="50"/>
      <c r="K1454" s="51" t="n">
        <f aca="false">ROUND(E1454*J1454,2)</f>
        <v>0</v>
      </c>
      <c r="L1454" s="51" t="n">
        <v>21</v>
      </c>
      <c r="M1454" s="51" t="n">
        <f aca="false">G1454*(1+L1454/100)</f>
        <v>0</v>
      </c>
      <c r="N1454" s="51" t="n">
        <v>0</v>
      </c>
      <c r="O1454" s="51" t="n">
        <f aca="false">ROUND(E1454*N1454,2)</f>
        <v>0</v>
      </c>
      <c r="P1454" s="51" t="n">
        <v>0</v>
      </c>
      <c r="Q1454" s="51" t="n">
        <f aca="false">ROUND(E1454*P1454,2)</f>
        <v>0</v>
      </c>
      <c r="R1454" s="51"/>
      <c r="S1454" s="51" t="s">
        <v>146</v>
      </c>
      <c r="T1454" s="52" t="s">
        <v>147</v>
      </c>
      <c r="U1454" s="36" t="n">
        <v>0</v>
      </c>
      <c r="V1454" s="36" t="n">
        <f aca="false">ROUND(E1454*U1454,2)</f>
        <v>0</v>
      </c>
      <c r="W1454" s="36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 t="s">
        <v>47</v>
      </c>
      <c r="AH1454" s="37"/>
      <c r="AI1454" s="37"/>
      <c r="AJ1454" s="37"/>
      <c r="AK1454" s="37"/>
      <c r="AL1454" s="37"/>
      <c r="AM1454" s="37"/>
      <c r="AN1454" s="37"/>
      <c r="AO1454" s="37"/>
      <c r="AP1454" s="37"/>
      <c r="AQ1454" s="37"/>
      <c r="AR1454" s="37"/>
      <c r="AS1454" s="37"/>
      <c r="AT1454" s="37"/>
      <c r="AU1454" s="37"/>
      <c r="AV1454" s="37"/>
      <c r="AW1454" s="37"/>
      <c r="AX1454" s="37"/>
      <c r="AY1454" s="37"/>
      <c r="AZ1454" s="37"/>
      <c r="BA1454" s="37"/>
      <c r="BB1454" s="37"/>
      <c r="BC1454" s="37"/>
      <c r="BD1454" s="37"/>
      <c r="BE1454" s="37"/>
      <c r="BF1454" s="37"/>
      <c r="BG1454" s="37"/>
      <c r="BH1454" s="37"/>
    </row>
    <row r="1455" customFormat="false" ht="19.4" hidden="false" customHeight="false" outlineLevel="0" collapsed="false">
      <c r="A1455" s="45" t="n">
        <v>235</v>
      </c>
      <c r="B1455" s="46" t="s">
        <v>1221</v>
      </c>
      <c r="C1455" s="47" t="s">
        <v>1218</v>
      </c>
      <c r="D1455" s="48" t="s">
        <v>145</v>
      </c>
      <c r="E1455" s="49" t="n">
        <v>1</v>
      </c>
      <c r="F1455" s="50"/>
      <c r="G1455" s="51" t="n">
        <f aca="false">ROUND(E1455*F1455,2)</f>
        <v>0</v>
      </c>
      <c r="H1455" s="50"/>
      <c r="I1455" s="51" t="n">
        <f aca="false">ROUND(E1455*H1455,2)</f>
        <v>0</v>
      </c>
      <c r="J1455" s="50"/>
      <c r="K1455" s="51" t="n">
        <f aca="false">ROUND(E1455*J1455,2)</f>
        <v>0</v>
      </c>
      <c r="L1455" s="51" t="n">
        <v>21</v>
      </c>
      <c r="M1455" s="51" t="n">
        <f aca="false">G1455*(1+L1455/100)</f>
        <v>0</v>
      </c>
      <c r="N1455" s="51" t="n">
        <v>0</v>
      </c>
      <c r="O1455" s="51" t="n">
        <f aca="false">ROUND(E1455*N1455,2)</f>
        <v>0</v>
      </c>
      <c r="P1455" s="51" t="n">
        <v>0</v>
      </c>
      <c r="Q1455" s="51" t="n">
        <f aca="false">ROUND(E1455*P1455,2)</f>
        <v>0</v>
      </c>
      <c r="R1455" s="51"/>
      <c r="S1455" s="51" t="s">
        <v>146</v>
      </c>
      <c r="T1455" s="52" t="s">
        <v>147</v>
      </c>
      <c r="U1455" s="36" t="n">
        <v>0</v>
      </c>
      <c r="V1455" s="36" t="n">
        <f aca="false">ROUND(E1455*U1455,2)</f>
        <v>0</v>
      </c>
      <c r="W1455" s="36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 t="s">
        <v>47</v>
      </c>
      <c r="AH1455" s="37"/>
      <c r="AI1455" s="37"/>
      <c r="AJ1455" s="37"/>
      <c r="AK1455" s="37"/>
      <c r="AL1455" s="37"/>
      <c r="AM1455" s="37"/>
      <c r="AN1455" s="37"/>
      <c r="AO1455" s="37"/>
      <c r="AP1455" s="37"/>
      <c r="AQ1455" s="37"/>
      <c r="AR1455" s="37"/>
      <c r="AS1455" s="37"/>
      <c r="AT1455" s="37"/>
      <c r="AU1455" s="37"/>
      <c r="AV1455" s="37"/>
      <c r="AW1455" s="37"/>
      <c r="AX1455" s="37"/>
      <c r="AY1455" s="37"/>
      <c r="AZ1455" s="37"/>
      <c r="BA1455" s="37"/>
      <c r="BB1455" s="37"/>
      <c r="BC1455" s="37"/>
      <c r="BD1455" s="37"/>
      <c r="BE1455" s="37"/>
      <c r="BF1455" s="37"/>
      <c r="BG1455" s="37"/>
      <c r="BH1455" s="37"/>
    </row>
    <row r="1456" customFormat="false" ht="12.8" hidden="false" customHeight="false" outlineLevel="0" collapsed="false">
      <c r="A1456" s="45" t="n">
        <v>236</v>
      </c>
      <c r="B1456" s="46" t="s">
        <v>1222</v>
      </c>
      <c r="C1456" s="47" t="s">
        <v>1223</v>
      </c>
      <c r="D1456" s="48" t="s">
        <v>145</v>
      </c>
      <c r="E1456" s="49" t="n">
        <v>1</v>
      </c>
      <c r="F1456" s="50"/>
      <c r="G1456" s="51" t="n">
        <f aca="false">ROUND(E1456*F1456,2)</f>
        <v>0</v>
      </c>
      <c r="H1456" s="50"/>
      <c r="I1456" s="51" t="n">
        <f aca="false">ROUND(E1456*H1456,2)</f>
        <v>0</v>
      </c>
      <c r="J1456" s="50"/>
      <c r="K1456" s="51" t="n">
        <f aca="false">ROUND(E1456*J1456,2)</f>
        <v>0</v>
      </c>
      <c r="L1456" s="51" t="n">
        <v>21</v>
      </c>
      <c r="M1456" s="51" t="n">
        <f aca="false">G1456*(1+L1456/100)</f>
        <v>0</v>
      </c>
      <c r="N1456" s="51" t="n">
        <v>0</v>
      </c>
      <c r="O1456" s="51" t="n">
        <f aca="false">ROUND(E1456*N1456,2)</f>
        <v>0</v>
      </c>
      <c r="P1456" s="51" t="n">
        <v>0</v>
      </c>
      <c r="Q1456" s="51" t="n">
        <f aca="false">ROUND(E1456*P1456,2)</f>
        <v>0</v>
      </c>
      <c r="R1456" s="51"/>
      <c r="S1456" s="51" t="s">
        <v>146</v>
      </c>
      <c r="T1456" s="52" t="s">
        <v>147</v>
      </c>
      <c r="U1456" s="36" t="n">
        <v>0</v>
      </c>
      <c r="V1456" s="36" t="n">
        <f aca="false">ROUND(E1456*U1456,2)</f>
        <v>0</v>
      </c>
      <c r="W1456" s="36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 t="s">
        <v>47</v>
      </c>
      <c r="AH1456" s="37"/>
      <c r="AI1456" s="37"/>
      <c r="AJ1456" s="37"/>
      <c r="AK1456" s="37"/>
      <c r="AL1456" s="37"/>
      <c r="AM1456" s="37"/>
      <c r="AN1456" s="37"/>
      <c r="AO1456" s="37"/>
      <c r="AP1456" s="37"/>
      <c r="AQ1456" s="37"/>
      <c r="AR1456" s="37"/>
      <c r="AS1456" s="37"/>
      <c r="AT1456" s="37"/>
      <c r="AU1456" s="37"/>
      <c r="AV1456" s="37"/>
      <c r="AW1456" s="37"/>
      <c r="AX1456" s="37"/>
      <c r="AY1456" s="37"/>
      <c r="AZ1456" s="37"/>
      <c r="BA1456" s="37"/>
      <c r="BB1456" s="37"/>
      <c r="BC1456" s="37"/>
      <c r="BD1456" s="37"/>
      <c r="BE1456" s="37"/>
      <c r="BF1456" s="37"/>
      <c r="BG1456" s="37"/>
      <c r="BH1456" s="37"/>
    </row>
    <row r="1457" customFormat="false" ht="12.8" hidden="false" customHeight="false" outlineLevel="0" collapsed="false">
      <c r="A1457" s="45" t="n">
        <v>237</v>
      </c>
      <c r="B1457" s="46" t="s">
        <v>1224</v>
      </c>
      <c r="C1457" s="47" t="s">
        <v>1223</v>
      </c>
      <c r="D1457" s="48" t="s">
        <v>145</v>
      </c>
      <c r="E1457" s="49" t="n">
        <v>1</v>
      </c>
      <c r="F1457" s="50"/>
      <c r="G1457" s="51" t="n">
        <f aca="false">ROUND(E1457*F1457,2)</f>
        <v>0</v>
      </c>
      <c r="H1457" s="50"/>
      <c r="I1457" s="51" t="n">
        <f aca="false">ROUND(E1457*H1457,2)</f>
        <v>0</v>
      </c>
      <c r="J1457" s="50"/>
      <c r="K1457" s="51" t="n">
        <f aca="false">ROUND(E1457*J1457,2)</f>
        <v>0</v>
      </c>
      <c r="L1457" s="51" t="n">
        <v>21</v>
      </c>
      <c r="M1457" s="51" t="n">
        <f aca="false">G1457*(1+L1457/100)</f>
        <v>0</v>
      </c>
      <c r="N1457" s="51" t="n">
        <v>0</v>
      </c>
      <c r="O1457" s="51" t="n">
        <f aca="false">ROUND(E1457*N1457,2)</f>
        <v>0</v>
      </c>
      <c r="P1457" s="51" t="n">
        <v>0</v>
      </c>
      <c r="Q1457" s="51" t="n">
        <f aca="false">ROUND(E1457*P1457,2)</f>
        <v>0</v>
      </c>
      <c r="R1457" s="51"/>
      <c r="S1457" s="51" t="s">
        <v>146</v>
      </c>
      <c r="T1457" s="52" t="s">
        <v>147</v>
      </c>
      <c r="U1457" s="36" t="n">
        <v>0</v>
      </c>
      <c r="V1457" s="36" t="n">
        <f aca="false">ROUND(E1457*U1457,2)</f>
        <v>0</v>
      </c>
      <c r="W1457" s="36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 t="s">
        <v>47</v>
      </c>
      <c r="AH1457" s="37"/>
      <c r="AI1457" s="37"/>
      <c r="AJ1457" s="37"/>
      <c r="AK1457" s="37"/>
      <c r="AL1457" s="37"/>
      <c r="AM1457" s="37"/>
      <c r="AN1457" s="37"/>
      <c r="AO1457" s="37"/>
      <c r="AP1457" s="37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</row>
    <row r="1458" customFormat="false" ht="19.4" hidden="false" customHeight="false" outlineLevel="0" collapsed="false">
      <c r="A1458" s="45" t="n">
        <v>238</v>
      </c>
      <c r="B1458" s="46" t="s">
        <v>1225</v>
      </c>
      <c r="C1458" s="47" t="s">
        <v>1226</v>
      </c>
      <c r="D1458" s="48" t="s">
        <v>145</v>
      </c>
      <c r="E1458" s="49" t="n">
        <v>1</v>
      </c>
      <c r="F1458" s="50"/>
      <c r="G1458" s="51" t="n">
        <f aca="false">ROUND(E1458*F1458,2)</f>
        <v>0</v>
      </c>
      <c r="H1458" s="50"/>
      <c r="I1458" s="51" t="n">
        <f aca="false">ROUND(E1458*H1458,2)</f>
        <v>0</v>
      </c>
      <c r="J1458" s="50"/>
      <c r="K1458" s="51" t="n">
        <f aca="false">ROUND(E1458*J1458,2)</f>
        <v>0</v>
      </c>
      <c r="L1458" s="51" t="n">
        <v>21</v>
      </c>
      <c r="M1458" s="51" t="n">
        <f aca="false">G1458*(1+L1458/100)</f>
        <v>0</v>
      </c>
      <c r="N1458" s="51" t="n">
        <v>0</v>
      </c>
      <c r="O1458" s="51" t="n">
        <f aca="false">ROUND(E1458*N1458,2)</f>
        <v>0</v>
      </c>
      <c r="P1458" s="51" t="n">
        <v>0</v>
      </c>
      <c r="Q1458" s="51" t="n">
        <f aca="false">ROUND(E1458*P1458,2)</f>
        <v>0</v>
      </c>
      <c r="R1458" s="51"/>
      <c r="S1458" s="51" t="s">
        <v>146</v>
      </c>
      <c r="T1458" s="52" t="s">
        <v>147</v>
      </c>
      <c r="U1458" s="36" t="n">
        <v>0</v>
      </c>
      <c r="V1458" s="36" t="n">
        <f aca="false">ROUND(E1458*U1458,2)</f>
        <v>0</v>
      </c>
      <c r="W1458" s="36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 t="s">
        <v>47</v>
      </c>
      <c r="AH1458" s="37"/>
      <c r="AI1458" s="37"/>
      <c r="AJ1458" s="37"/>
      <c r="AK1458" s="37"/>
      <c r="AL1458" s="37"/>
      <c r="AM1458" s="37"/>
      <c r="AN1458" s="37"/>
      <c r="AO1458" s="37"/>
      <c r="AP1458" s="37"/>
      <c r="AQ1458" s="37"/>
      <c r="AR1458" s="37"/>
      <c r="AS1458" s="37"/>
      <c r="AT1458" s="37"/>
      <c r="AU1458" s="37"/>
      <c r="AV1458" s="37"/>
      <c r="AW1458" s="37"/>
      <c r="AX1458" s="37"/>
      <c r="AY1458" s="37"/>
      <c r="AZ1458" s="37"/>
      <c r="BA1458" s="37"/>
      <c r="BB1458" s="37"/>
      <c r="BC1458" s="37"/>
      <c r="BD1458" s="37"/>
      <c r="BE1458" s="37"/>
      <c r="BF1458" s="37"/>
      <c r="BG1458" s="37"/>
      <c r="BH1458" s="37"/>
    </row>
    <row r="1459" customFormat="false" ht="19.4" hidden="false" customHeight="false" outlineLevel="0" collapsed="false">
      <c r="A1459" s="45" t="n">
        <v>239</v>
      </c>
      <c r="B1459" s="46" t="s">
        <v>1227</v>
      </c>
      <c r="C1459" s="47" t="s">
        <v>1228</v>
      </c>
      <c r="D1459" s="48" t="s">
        <v>145</v>
      </c>
      <c r="E1459" s="49" t="n">
        <v>3</v>
      </c>
      <c r="F1459" s="50"/>
      <c r="G1459" s="51" t="n">
        <f aca="false">ROUND(E1459*F1459,2)</f>
        <v>0</v>
      </c>
      <c r="H1459" s="50"/>
      <c r="I1459" s="51" t="n">
        <f aca="false">ROUND(E1459*H1459,2)</f>
        <v>0</v>
      </c>
      <c r="J1459" s="50"/>
      <c r="K1459" s="51" t="n">
        <f aca="false">ROUND(E1459*J1459,2)</f>
        <v>0</v>
      </c>
      <c r="L1459" s="51" t="n">
        <v>21</v>
      </c>
      <c r="M1459" s="51" t="n">
        <f aca="false">G1459*(1+L1459/100)</f>
        <v>0</v>
      </c>
      <c r="N1459" s="51" t="n">
        <v>0</v>
      </c>
      <c r="O1459" s="51" t="n">
        <f aca="false">ROUND(E1459*N1459,2)</f>
        <v>0</v>
      </c>
      <c r="P1459" s="51" t="n">
        <v>0</v>
      </c>
      <c r="Q1459" s="51" t="n">
        <f aca="false">ROUND(E1459*P1459,2)</f>
        <v>0</v>
      </c>
      <c r="R1459" s="51"/>
      <c r="S1459" s="51" t="s">
        <v>146</v>
      </c>
      <c r="T1459" s="52" t="s">
        <v>147</v>
      </c>
      <c r="U1459" s="36" t="n">
        <v>0</v>
      </c>
      <c r="V1459" s="36" t="n">
        <f aca="false">ROUND(E1459*U1459,2)</f>
        <v>0</v>
      </c>
      <c r="W1459" s="36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 t="s">
        <v>47</v>
      </c>
      <c r="AH1459" s="37"/>
      <c r="AI1459" s="37"/>
      <c r="AJ1459" s="37"/>
      <c r="AK1459" s="37"/>
      <c r="AL1459" s="37"/>
      <c r="AM1459" s="37"/>
      <c r="AN1459" s="37"/>
      <c r="AO1459" s="37"/>
      <c r="AP1459" s="37"/>
      <c r="AQ1459" s="37"/>
      <c r="AR1459" s="37"/>
      <c r="AS1459" s="37"/>
      <c r="AT1459" s="37"/>
      <c r="AU1459" s="37"/>
      <c r="AV1459" s="37"/>
      <c r="AW1459" s="37"/>
      <c r="AX1459" s="37"/>
      <c r="AY1459" s="37"/>
      <c r="AZ1459" s="37"/>
      <c r="BA1459" s="37"/>
      <c r="BB1459" s="37"/>
      <c r="BC1459" s="37"/>
      <c r="BD1459" s="37"/>
      <c r="BE1459" s="37"/>
      <c r="BF1459" s="37"/>
      <c r="BG1459" s="37"/>
      <c r="BH1459" s="37"/>
    </row>
    <row r="1460" customFormat="false" ht="12.8" hidden="false" customHeight="false" outlineLevel="0" collapsed="false">
      <c r="A1460" s="45" t="n">
        <v>240</v>
      </c>
      <c r="B1460" s="46" t="s">
        <v>1229</v>
      </c>
      <c r="C1460" s="47" t="s">
        <v>1230</v>
      </c>
      <c r="D1460" s="48" t="s">
        <v>145</v>
      </c>
      <c r="E1460" s="49" t="n">
        <v>1</v>
      </c>
      <c r="F1460" s="50"/>
      <c r="G1460" s="51" t="n">
        <f aca="false">ROUND(E1460*F1460,2)</f>
        <v>0</v>
      </c>
      <c r="H1460" s="50"/>
      <c r="I1460" s="51" t="n">
        <f aca="false">ROUND(E1460*H1460,2)</f>
        <v>0</v>
      </c>
      <c r="J1460" s="50"/>
      <c r="K1460" s="51" t="n">
        <f aca="false">ROUND(E1460*J1460,2)</f>
        <v>0</v>
      </c>
      <c r="L1460" s="51" t="n">
        <v>21</v>
      </c>
      <c r="M1460" s="51" t="n">
        <f aca="false">G1460*(1+L1460/100)</f>
        <v>0</v>
      </c>
      <c r="N1460" s="51" t="n">
        <v>0</v>
      </c>
      <c r="O1460" s="51" t="n">
        <f aca="false">ROUND(E1460*N1460,2)</f>
        <v>0</v>
      </c>
      <c r="P1460" s="51" t="n">
        <v>0</v>
      </c>
      <c r="Q1460" s="51" t="n">
        <f aca="false">ROUND(E1460*P1460,2)</f>
        <v>0</v>
      </c>
      <c r="R1460" s="51"/>
      <c r="S1460" s="51" t="s">
        <v>146</v>
      </c>
      <c r="T1460" s="52" t="s">
        <v>147</v>
      </c>
      <c r="U1460" s="36" t="n">
        <v>0</v>
      </c>
      <c r="V1460" s="36" t="n">
        <f aca="false">ROUND(E1460*U1460,2)</f>
        <v>0</v>
      </c>
      <c r="W1460" s="36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 t="s">
        <v>47</v>
      </c>
      <c r="AH1460" s="37"/>
      <c r="AI1460" s="37"/>
      <c r="AJ1460" s="37"/>
      <c r="AK1460" s="37"/>
      <c r="AL1460" s="37"/>
      <c r="AM1460" s="37"/>
      <c r="AN1460" s="37"/>
      <c r="AO1460" s="37"/>
      <c r="AP1460" s="37"/>
      <c r="AQ1460" s="37"/>
      <c r="AR1460" s="37"/>
      <c r="AS1460" s="37"/>
      <c r="AT1460" s="37"/>
      <c r="AU1460" s="37"/>
      <c r="AV1460" s="37"/>
      <c r="AW1460" s="37"/>
      <c r="AX1460" s="37"/>
      <c r="AY1460" s="37"/>
      <c r="AZ1460" s="37"/>
      <c r="BA1460" s="37"/>
      <c r="BB1460" s="37"/>
      <c r="BC1460" s="37"/>
      <c r="BD1460" s="37"/>
      <c r="BE1460" s="37"/>
      <c r="BF1460" s="37"/>
      <c r="BG1460" s="37"/>
      <c r="BH1460" s="37"/>
    </row>
    <row r="1461" customFormat="false" ht="12.8" hidden="false" customHeight="false" outlineLevel="0" collapsed="false">
      <c r="A1461" s="45" t="n">
        <v>241</v>
      </c>
      <c r="B1461" s="46" t="s">
        <v>1231</v>
      </c>
      <c r="C1461" s="47" t="s">
        <v>1230</v>
      </c>
      <c r="D1461" s="48" t="s">
        <v>145</v>
      </c>
      <c r="E1461" s="49" t="n">
        <v>1</v>
      </c>
      <c r="F1461" s="50"/>
      <c r="G1461" s="51" t="n">
        <f aca="false">ROUND(E1461*F1461,2)</f>
        <v>0</v>
      </c>
      <c r="H1461" s="50"/>
      <c r="I1461" s="51" t="n">
        <f aca="false">ROUND(E1461*H1461,2)</f>
        <v>0</v>
      </c>
      <c r="J1461" s="50"/>
      <c r="K1461" s="51" t="n">
        <f aca="false">ROUND(E1461*J1461,2)</f>
        <v>0</v>
      </c>
      <c r="L1461" s="51" t="n">
        <v>21</v>
      </c>
      <c r="M1461" s="51" t="n">
        <f aca="false">G1461*(1+L1461/100)</f>
        <v>0</v>
      </c>
      <c r="N1461" s="51" t="n">
        <v>0</v>
      </c>
      <c r="O1461" s="51" t="n">
        <f aca="false">ROUND(E1461*N1461,2)</f>
        <v>0</v>
      </c>
      <c r="P1461" s="51" t="n">
        <v>0</v>
      </c>
      <c r="Q1461" s="51" t="n">
        <f aca="false">ROUND(E1461*P1461,2)</f>
        <v>0</v>
      </c>
      <c r="R1461" s="51"/>
      <c r="S1461" s="51" t="s">
        <v>146</v>
      </c>
      <c r="T1461" s="52" t="s">
        <v>147</v>
      </c>
      <c r="U1461" s="36" t="n">
        <v>0</v>
      </c>
      <c r="V1461" s="36" t="n">
        <f aca="false">ROUND(E1461*U1461,2)</f>
        <v>0</v>
      </c>
      <c r="W1461" s="36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 t="s">
        <v>47</v>
      </c>
      <c r="AH1461" s="37"/>
      <c r="AI1461" s="37"/>
      <c r="AJ1461" s="37"/>
      <c r="AK1461" s="37"/>
      <c r="AL1461" s="37"/>
      <c r="AM1461" s="37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</row>
    <row r="1462" customFormat="false" ht="12.8" hidden="false" customHeight="false" outlineLevel="0" collapsed="false">
      <c r="A1462" s="45" t="n">
        <v>242</v>
      </c>
      <c r="B1462" s="46" t="s">
        <v>1232</v>
      </c>
      <c r="C1462" s="47" t="s">
        <v>1233</v>
      </c>
      <c r="D1462" s="48" t="s">
        <v>145</v>
      </c>
      <c r="E1462" s="49" t="n">
        <v>1</v>
      </c>
      <c r="F1462" s="50"/>
      <c r="G1462" s="51" t="n">
        <f aca="false">ROUND(E1462*F1462,2)</f>
        <v>0</v>
      </c>
      <c r="H1462" s="50"/>
      <c r="I1462" s="51" t="n">
        <f aca="false">ROUND(E1462*H1462,2)</f>
        <v>0</v>
      </c>
      <c r="J1462" s="50"/>
      <c r="K1462" s="51" t="n">
        <f aca="false">ROUND(E1462*J1462,2)</f>
        <v>0</v>
      </c>
      <c r="L1462" s="51" t="n">
        <v>21</v>
      </c>
      <c r="M1462" s="51" t="n">
        <f aca="false">G1462*(1+L1462/100)</f>
        <v>0</v>
      </c>
      <c r="N1462" s="51" t="n">
        <v>0</v>
      </c>
      <c r="O1462" s="51" t="n">
        <f aca="false">ROUND(E1462*N1462,2)</f>
        <v>0</v>
      </c>
      <c r="P1462" s="51" t="n">
        <v>0</v>
      </c>
      <c r="Q1462" s="51" t="n">
        <f aca="false">ROUND(E1462*P1462,2)</f>
        <v>0</v>
      </c>
      <c r="R1462" s="51"/>
      <c r="S1462" s="51" t="s">
        <v>146</v>
      </c>
      <c r="T1462" s="52" t="s">
        <v>147</v>
      </c>
      <c r="U1462" s="36" t="n">
        <v>0</v>
      </c>
      <c r="V1462" s="36" t="n">
        <f aca="false">ROUND(E1462*U1462,2)</f>
        <v>0</v>
      </c>
      <c r="W1462" s="36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 t="s">
        <v>47</v>
      </c>
      <c r="AH1462" s="37"/>
      <c r="AI1462" s="37"/>
      <c r="AJ1462" s="37"/>
      <c r="AK1462" s="37"/>
      <c r="AL1462" s="37"/>
      <c r="AM1462" s="37"/>
      <c r="AN1462" s="37"/>
      <c r="AO1462" s="37"/>
      <c r="AP1462" s="37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  <c r="BB1462" s="37"/>
      <c r="BC1462" s="37"/>
      <c r="BD1462" s="37"/>
      <c r="BE1462" s="37"/>
      <c r="BF1462" s="37"/>
      <c r="BG1462" s="37"/>
      <c r="BH1462" s="37"/>
    </row>
    <row r="1463" customFormat="false" ht="12.8" hidden="false" customHeight="false" outlineLevel="0" collapsed="false">
      <c r="A1463" s="45" t="n">
        <v>243</v>
      </c>
      <c r="B1463" s="46" t="s">
        <v>1234</v>
      </c>
      <c r="C1463" s="47" t="s">
        <v>1235</v>
      </c>
      <c r="D1463" s="48" t="s">
        <v>145</v>
      </c>
      <c r="E1463" s="49" t="n">
        <v>1</v>
      </c>
      <c r="F1463" s="50"/>
      <c r="G1463" s="51" t="n">
        <f aca="false">ROUND(E1463*F1463,2)</f>
        <v>0</v>
      </c>
      <c r="H1463" s="50"/>
      <c r="I1463" s="51" t="n">
        <f aca="false">ROUND(E1463*H1463,2)</f>
        <v>0</v>
      </c>
      <c r="J1463" s="50"/>
      <c r="K1463" s="51" t="n">
        <f aca="false">ROUND(E1463*J1463,2)</f>
        <v>0</v>
      </c>
      <c r="L1463" s="51" t="n">
        <v>21</v>
      </c>
      <c r="M1463" s="51" t="n">
        <f aca="false">G1463*(1+L1463/100)</f>
        <v>0</v>
      </c>
      <c r="N1463" s="51" t="n">
        <v>0</v>
      </c>
      <c r="O1463" s="51" t="n">
        <f aca="false">ROUND(E1463*N1463,2)</f>
        <v>0</v>
      </c>
      <c r="P1463" s="51" t="n">
        <v>0</v>
      </c>
      <c r="Q1463" s="51" t="n">
        <f aca="false">ROUND(E1463*P1463,2)</f>
        <v>0</v>
      </c>
      <c r="R1463" s="51"/>
      <c r="S1463" s="51" t="s">
        <v>146</v>
      </c>
      <c r="T1463" s="52" t="s">
        <v>147</v>
      </c>
      <c r="U1463" s="36" t="n">
        <v>0</v>
      </c>
      <c r="V1463" s="36" t="n">
        <f aca="false">ROUND(E1463*U1463,2)</f>
        <v>0</v>
      </c>
      <c r="W1463" s="36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 t="s">
        <v>47</v>
      </c>
      <c r="AH1463" s="37"/>
      <c r="AI1463" s="37"/>
      <c r="AJ1463" s="37"/>
      <c r="AK1463" s="37"/>
      <c r="AL1463" s="37"/>
      <c r="AM1463" s="37"/>
      <c r="AN1463" s="37"/>
      <c r="AO1463" s="37"/>
      <c r="AP1463" s="37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</row>
    <row r="1464" customFormat="false" ht="19.4" hidden="false" customHeight="false" outlineLevel="0" collapsed="false">
      <c r="A1464" s="45" t="n">
        <v>244</v>
      </c>
      <c r="B1464" s="46" t="s">
        <v>1236</v>
      </c>
      <c r="C1464" s="47" t="s">
        <v>1237</v>
      </c>
      <c r="D1464" s="48" t="s">
        <v>145</v>
      </c>
      <c r="E1464" s="49" t="n">
        <v>16</v>
      </c>
      <c r="F1464" s="50"/>
      <c r="G1464" s="51" t="n">
        <f aca="false">ROUND(E1464*F1464,2)</f>
        <v>0</v>
      </c>
      <c r="H1464" s="50"/>
      <c r="I1464" s="51" t="n">
        <f aca="false">ROUND(E1464*H1464,2)</f>
        <v>0</v>
      </c>
      <c r="J1464" s="50"/>
      <c r="K1464" s="51" t="n">
        <f aca="false">ROUND(E1464*J1464,2)</f>
        <v>0</v>
      </c>
      <c r="L1464" s="51" t="n">
        <v>21</v>
      </c>
      <c r="M1464" s="51" t="n">
        <f aca="false">G1464*(1+L1464/100)</f>
        <v>0</v>
      </c>
      <c r="N1464" s="51" t="n">
        <v>0</v>
      </c>
      <c r="O1464" s="51" t="n">
        <f aca="false">ROUND(E1464*N1464,2)</f>
        <v>0</v>
      </c>
      <c r="P1464" s="51" t="n">
        <v>0</v>
      </c>
      <c r="Q1464" s="51" t="n">
        <f aca="false">ROUND(E1464*P1464,2)</f>
        <v>0</v>
      </c>
      <c r="R1464" s="51"/>
      <c r="S1464" s="51" t="s">
        <v>146</v>
      </c>
      <c r="T1464" s="52" t="s">
        <v>147</v>
      </c>
      <c r="U1464" s="36" t="n">
        <v>0</v>
      </c>
      <c r="V1464" s="36" t="n">
        <f aca="false">ROUND(E1464*U1464,2)</f>
        <v>0</v>
      </c>
      <c r="W1464" s="36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 t="s">
        <v>47</v>
      </c>
      <c r="AH1464" s="37"/>
      <c r="AI1464" s="37"/>
      <c r="AJ1464" s="37"/>
      <c r="AK1464" s="37"/>
      <c r="AL1464" s="37"/>
      <c r="AM1464" s="37"/>
      <c r="AN1464" s="37"/>
      <c r="AO1464" s="37"/>
      <c r="AP1464" s="37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  <c r="BB1464" s="37"/>
      <c r="BC1464" s="37"/>
      <c r="BD1464" s="37"/>
      <c r="BE1464" s="37"/>
      <c r="BF1464" s="37"/>
      <c r="BG1464" s="37"/>
      <c r="BH1464" s="37"/>
    </row>
    <row r="1465" customFormat="false" ht="12.8" hidden="false" customHeight="false" outlineLevel="0" collapsed="false">
      <c r="A1465" s="45" t="n">
        <v>245</v>
      </c>
      <c r="B1465" s="46" t="s">
        <v>1238</v>
      </c>
      <c r="C1465" s="47" t="s">
        <v>1239</v>
      </c>
      <c r="D1465" s="48" t="s">
        <v>145</v>
      </c>
      <c r="E1465" s="49" t="n">
        <v>4</v>
      </c>
      <c r="F1465" s="50"/>
      <c r="G1465" s="51" t="n">
        <f aca="false">ROUND(E1465*F1465,2)</f>
        <v>0</v>
      </c>
      <c r="H1465" s="50"/>
      <c r="I1465" s="51" t="n">
        <f aca="false">ROUND(E1465*H1465,2)</f>
        <v>0</v>
      </c>
      <c r="J1465" s="50"/>
      <c r="K1465" s="51" t="n">
        <f aca="false">ROUND(E1465*J1465,2)</f>
        <v>0</v>
      </c>
      <c r="L1465" s="51" t="n">
        <v>21</v>
      </c>
      <c r="M1465" s="51" t="n">
        <f aca="false">G1465*(1+L1465/100)</f>
        <v>0</v>
      </c>
      <c r="N1465" s="51" t="n">
        <v>0</v>
      </c>
      <c r="O1465" s="51" t="n">
        <f aca="false">ROUND(E1465*N1465,2)</f>
        <v>0</v>
      </c>
      <c r="P1465" s="51" t="n">
        <v>0</v>
      </c>
      <c r="Q1465" s="51" t="n">
        <f aca="false">ROUND(E1465*P1465,2)</f>
        <v>0</v>
      </c>
      <c r="R1465" s="51"/>
      <c r="S1465" s="51" t="s">
        <v>146</v>
      </c>
      <c r="T1465" s="52" t="s">
        <v>147</v>
      </c>
      <c r="U1465" s="36" t="n">
        <v>0</v>
      </c>
      <c r="V1465" s="36" t="n">
        <f aca="false">ROUND(E1465*U1465,2)</f>
        <v>0</v>
      </c>
      <c r="W1465" s="36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 t="s">
        <v>47</v>
      </c>
      <c r="AH1465" s="37"/>
      <c r="AI1465" s="37"/>
      <c r="AJ1465" s="37"/>
      <c r="AK1465" s="37"/>
      <c r="AL1465" s="37"/>
      <c r="AM1465" s="37"/>
      <c r="AN1465" s="37"/>
      <c r="AO1465" s="37"/>
      <c r="AP1465" s="37"/>
      <c r="AQ1465" s="37"/>
      <c r="AR1465" s="37"/>
      <c r="AS1465" s="37"/>
      <c r="AT1465" s="37"/>
      <c r="AU1465" s="37"/>
      <c r="AV1465" s="37"/>
      <c r="AW1465" s="37"/>
      <c r="AX1465" s="37"/>
      <c r="AY1465" s="37"/>
      <c r="AZ1465" s="37"/>
      <c r="BA1465" s="37"/>
      <c r="BB1465" s="37"/>
      <c r="BC1465" s="37"/>
      <c r="BD1465" s="37"/>
      <c r="BE1465" s="37"/>
      <c r="BF1465" s="37"/>
      <c r="BG1465" s="37"/>
      <c r="BH1465" s="37"/>
    </row>
    <row r="1466" customFormat="false" ht="12.8" hidden="false" customHeight="false" outlineLevel="0" collapsed="false">
      <c r="A1466" s="45" t="n">
        <v>246</v>
      </c>
      <c r="B1466" s="46" t="s">
        <v>1240</v>
      </c>
      <c r="C1466" s="47" t="s">
        <v>1241</v>
      </c>
      <c r="D1466" s="48" t="s">
        <v>145</v>
      </c>
      <c r="E1466" s="49" t="n">
        <v>5</v>
      </c>
      <c r="F1466" s="50"/>
      <c r="G1466" s="51" t="n">
        <f aca="false">ROUND(E1466*F1466,2)</f>
        <v>0</v>
      </c>
      <c r="H1466" s="50"/>
      <c r="I1466" s="51" t="n">
        <f aca="false">ROUND(E1466*H1466,2)</f>
        <v>0</v>
      </c>
      <c r="J1466" s="50"/>
      <c r="K1466" s="51" t="n">
        <f aca="false">ROUND(E1466*J1466,2)</f>
        <v>0</v>
      </c>
      <c r="L1466" s="51" t="n">
        <v>21</v>
      </c>
      <c r="M1466" s="51" t="n">
        <f aca="false">G1466*(1+L1466/100)</f>
        <v>0</v>
      </c>
      <c r="N1466" s="51" t="n">
        <v>0</v>
      </c>
      <c r="O1466" s="51" t="n">
        <f aca="false">ROUND(E1466*N1466,2)</f>
        <v>0</v>
      </c>
      <c r="P1466" s="51" t="n">
        <v>0</v>
      </c>
      <c r="Q1466" s="51" t="n">
        <f aca="false">ROUND(E1466*P1466,2)</f>
        <v>0</v>
      </c>
      <c r="R1466" s="51"/>
      <c r="S1466" s="51" t="s">
        <v>146</v>
      </c>
      <c r="T1466" s="52" t="s">
        <v>147</v>
      </c>
      <c r="U1466" s="36" t="n">
        <v>0</v>
      </c>
      <c r="V1466" s="36" t="n">
        <f aca="false">ROUND(E1466*U1466,2)</f>
        <v>0</v>
      </c>
      <c r="W1466" s="36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 t="s">
        <v>47</v>
      </c>
      <c r="AH1466" s="37"/>
      <c r="AI1466" s="37"/>
      <c r="AJ1466" s="37"/>
      <c r="AK1466" s="37"/>
      <c r="AL1466" s="37"/>
      <c r="AM1466" s="37"/>
      <c r="AN1466" s="37"/>
      <c r="AO1466" s="37"/>
      <c r="AP1466" s="37"/>
      <c r="AQ1466" s="37"/>
      <c r="AR1466" s="37"/>
      <c r="AS1466" s="37"/>
      <c r="AT1466" s="37"/>
      <c r="AU1466" s="37"/>
      <c r="AV1466" s="37"/>
      <c r="AW1466" s="37"/>
      <c r="AX1466" s="37"/>
      <c r="AY1466" s="37"/>
      <c r="AZ1466" s="37"/>
      <c r="BA1466" s="37"/>
      <c r="BB1466" s="37"/>
      <c r="BC1466" s="37"/>
      <c r="BD1466" s="37"/>
      <c r="BE1466" s="37"/>
      <c r="BF1466" s="37"/>
      <c r="BG1466" s="37"/>
      <c r="BH1466" s="37"/>
    </row>
    <row r="1467" customFormat="false" ht="12.8" hidden="false" customHeight="false" outlineLevel="0" collapsed="false">
      <c r="A1467" s="45" t="n">
        <v>247</v>
      </c>
      <c r="B1467" s="46" t="s">
        <v>1242</v>
      </c>
      <c r="C1467" s="47" t="s">
        <v>1243</v>
      </c>
      <c r="D1467" s="48" t="s">
        <v>145</v>
      </c>
      <c r="E1467" s="49" t="n">
        <v>3</v>
      </c>
      <c r="F1467" s="50"/>
      <c r="G1467" s="51" t="n">
        <f aca="false">ROUND(E1467*F1467,2)</f>
        <v>0</v>
      </c>
      <c r="H1467" s="50"/>
      <c r="I1467" s="51" t="n">
        <f aca="false">ROUND(E1467*H1467,2)</f>
        <v>0</v>
      </c>
      <c r="J1467" s="50"/>
      <c r="K1467" s="51" t="n">
        <f aca="false">ROUND(E1467*J1467,2)</f>
        <v>0</v>
      </c>
      <c r="L1467" s="51" t="n">
        <v>21</v>
      </c>
      <c r="M1467" s="51" t="n">
        <f aca="false">G1467*(1+L1467/100)</f>
        <v>0</v>
      </c>
      <c r="N1467" s="51" t="n">
        <v>0</v>
      </c>
      <c r="O1467" s="51" t="n">
        <f aca="false">ROUND(E1467*N1467,2)</f>
        <v>0</v>
      </c>
      <c r="P1467" s="51" t="n">
        <v>0</v>
      </c>
      <c r="Q1467" s="51" t="n">
        <f aca="false">ROUND(E1467*P1467,2)</f>
        <v>0</v>
      </c>
      <c r="R1467" s="51"/>
      <c r="S1467" s="51" t="s">
        <v>146</v>
      </c>
      <c r="T1467" s="52" t="s">
        <v>147</v>
      </c>
      <c r="U1467" s="36" t="n">
        <v>0</v>
      </c>
      <c r="V1467" s="36" t="n">
        <f aca="false">ROUND(E1467*U1467,2)</f>
        <v>0</v>
      </c>
      <c r="W1467" s="36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 t="s">
        <v>47</v>
      </c>
      <c r="AH1467" s="37"/>
      <c r="AI1467" s="37"/>
      <c r="AJ1467" s="37"/>
      <c r="AK1467" s="37"/>
      <c r="AL1467" s="37"/>
      <c r="AM1467" s="37"/>
      <c r="AN1467" s="37"/>
      <c r="AO1467" s="37"/>
      <c r="AP1467" s="37"/>
      <c r="AQ1467" s="37"/>
      <c r="AR1467" s="37"/>
      <c r="AS1467" s="37"/>
      <c r="AT1467" s="37"/>
      <c r="AU1467" s="37"/>
      <c r="AV1467" s="37"/>
      <c r="AW1467" s="37"/>
      <c r="AX1467" s="37"/>
      <c r="AY1467" s="37"/>
      <c r="AZ1467" s="37"/>
      <c r="BA1467" s="37"/>
      <c r="BB1467" s="37"/>
      <c r="BC1467" s="37"/>
      <c r="BD1467" s="37"/>
      <c r="BE1467" s="37"/>
      <c r="BF1467" s="37"/>
      <c r="BG1467" s="37"/>
      <c r="BH1467" s="37"/>
    </row>
    <row r="1468" customFormat="false" ht="12.8" hidden="false" customHeight="false" outlineLevel="0" collapsed="false">
      <c r="A1468" s="45" t="n">
        <v>248</v>
      </c>
      <c r="B1468" s="46" t="s">
        <v>1244</v>
      </c>
      <c r="C1468" s="47" t="s">
        <v>1245</v>
      </c>
      <c r="D1468" s="48" t="s">
        <v>145</v>
      </c>
      <c r="E1468" s="49" t="n">
        <v>1</v>
      </c>
      <c r="F1468" s="50"/>
      <c r="G1468" s="51" t="n">
        <f aca="false">ROUND(E1468*F1468,2)</f>
        <v>0</v>
      </c>
      <c r="H1468" s="50"/>
      <c r="I1468" s="51" t="n">
        <f aca="false">ROUND(E1468*H1468,2)</f>
        <v>0</v>
      </c>
      <c r="J1468" s="50"/>
      <c r="K1468" s="51" t="n">
        <f aca="false">ROUND(E1468*J1468,2)</f>
        <v>0</v>
      </c>
      <c r="L1468" s="51" t="n">
        <v>21</v>
      </c>
      <c r="M1468" s="51" t="n">
        <f aca="false">G1468*(1+L1468/100)</f>
        <v>0</v>
      </c>
      <c r="N1468" s="51" t="n">
        <v>0</v>
      </c>
      <c r="O1468" s="51" t="n">
        <f aca="false">ROUND(E1468*N1468,2)</f>
        <v>0</v>
      </c>
      <c r="P1468" s="51" t="n">
        <v>0</v>
      </c>
      <c r="Q1468" s="51" t="n">
        <f aca="false">ROUND(E1468*P1468,2)</f>
        <v>0</v>
      </c>
      <c r="R1468" s="51"/>
      <c r="S1468" s="51" t="s">
        <v>146</v>
      </c>
      <c r="T1468" s="52" t="s">
        <v>147</v>
      </c>
      <c r="U1468" s="36" t="n">
        <v>0</v>
      </c>
      <c r="V1468" s="36" t="n">
        <f aca="false">ROUND(E1468*U1468,2)</f>
        <v>0</v>
      </c>
      <c r="W1468" s="36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 t="s">
        <v>47</v>
      </c>
      <c r="AH1468" s="37"/>
      <c r="AI1468" s="37"/>
      <c r="AJ1468" s="37"/>
      <c r="AK1468" s="37"/>
      <c r="AL1468" s="37"/>
      <c r="AM1468" s="37"/>
      <c r="AN1468" s="37"/>
      <c r="AO1468" s="37"/>
      <c r="AP1468" s="37"/>
      <c r="AQ1468" s="37"/>
      <c r="AR1468" s="37"/>
      <c r="AS1468" s="37"/>
      <c r="AT1468" s="37"/>
      <c r="AU1468" s="37"/>
      <c r="AV1468" s="37"/>
      <c r="AW1468" s="37"/>
      <c r="AX1468" s="37"/>
      <c r="AY1468" s="37"/>
      <c r="AZ1468" s="37"/>
      <c r="BA1468" s="37"/>
      <c r="BB1468" s="37"/>
      <c r="BC1468" s="37"/>
      <c r="BD1468" s="37"/>
      <c r="BE1468" s="37"/>
      <c r="BF1468" s="37"/>
      <c r="BG1468" s="37"/>
      <c r="BH1468" s="37"/>
    </row>
    <row r="1469" customFormat="false" ht="19.4" hidden="false" customHeight="false" outlineLevel="0" collapsed="false">
      <c r="A1469" s="45" t="n">
        <v>249</v>
      </c>
      <c r="B1469" s="46" t="s">
        <v>1246</v>
      </c>
      <c r="C1469" s="47" t="s">
        <v>1247</v>
      </c>
      <c r="D1469" s="48" t="s">
        <v>145</v>
      </c>
      <c r="E1469" s="49" t="n">
        <v>1</v>
      </c>
      <c r="F1469" s="50"/>
      <c r="G1469" s="51" t="n">
        <f aca="false">ROUND(E1469*F1469,2)</f>
        <v>0</v>
      </c>
      <c r="H1469" s="50"/>
      <c r="I1469" s="51" t="n">
        <f aca="false">ROUND(E1469*H1469,2)</f>
        <v>0</v>
      </c>
      <c r="J1469" s="50"/>
      <c r="K1469" s="51" t="n">
        <f aca="false">ROUND(E1469*J1469,2)</f>
        <v>0</v>
      </c>
      <c r="L1469" s="51" t="n">
        <v>21</v>
      </c>
      <c r="M1469" s="51" t="n">
        <f aca="false">G1469*(1+L1469/100)</f>
        <v>0</v>
      </c>
      <c r="N1469" s="51" t="n">
        <v>0</v>
      </c>
      <c r="O1469" s="51" t="n">
        <f aca="false">ROUND(E1469*N1469,2)</f>
        <v>0</v>
      </c>
      <c r="P1469" s="51" t="n">
        <v>0</v>
      </c>
      <c r="Q1469" s="51" t="n">
        <f aca="false">ROUND(E1469*P1469,2)</f>
        <v>0</v>
      </c>
      <c r="R1469" s="51"/>
      <c r="S1469" s="51" t="s">
        <v>146</v>
      </c>
      <c r="T1469" s="52" t="s">
        <v>147</v>
      </c>
      <c r="U1469" s="36" t="n">
        <v>0</v>
      </c>
      <c r="V1469" s="36" t="n">
        <f aca="false">ROUND(E1469*U1469,2)</f>
        <v>0</v>
      </c>
      <c r="W1469" s="36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 t="s">
        <v>47</v>
      </c>
      <c r="AH1469" s="37"/>
      <c r="AI1469" s="37"/>
      <c r="AJ1469" s="37"/>
      <c r="AK1469" s="37"/>
      <c r="AL1469" s="37"/>
      <c r="AM1469" s="37"/>
      <c r="AN1469" s="37"/>
      <c r="AO1469" s="37"/>
      <c r="AP1469" s="37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  <c r="BB1469" s="37"/>
      <c r="BC1469" s="37"/>
      <c r="BD1469" s="37"/>
      <c r="BE1469" s="37"/>
      <c r="BF1469" s="37"/>
      <c r="BG1469" s="37"/>
      <c r="BH1469" s="37"/>
    </row>
    <row r="1470" customFormat="false" ht="12.8" hidden="false" customHeight="false" outlineLevel="0" collapsed="false">
      <c r="A1470" s="28" t="n">
        <v>250</v>
      </c>
      <c r="B1470" s="29" t="s">
        <v>1248</v>
      </c>
      <c r="C1470" s="30" t="s">
        <v>1249</v>
      </c>
      <c r="D1470" s="31" t="s">
        <v>145</v>
      </c>
      <c r="E1470" s="32" t="n">
        <v>1</v>
      </c>
      <c r="F1470" s="33"/>
      <c r="G1470" s="34" t="n">
        <f aca="false">ROUND(E1470*F1470,2)</f>
        <v>0</v>
      </c>
      <c r="H1470" s="33"/>
      <c r="I1470" s="34" t="n">
        <f aca="false">ROUND(E1470*H1470,2)</f>
        <v>0</v>
      </c>
      <c r="J1470" s="33"/>
      <c r="K1470" s="34" t="n">
        <f aca="false">ROUND(E1470*J1470,2)</f>
        <v>0</v>
      </c>
      <c r="L1470" s="34" t="n">
        <v>21</v>
      </c>
      <c r="M1470" s="34" t="n">
        <f aca="false">G1470*(1+L1470/100)</f>
        <v>0</v>
      </c>
      <c r="N1470" s="34" t="n">
        <v>0.032</v>
      </c>
      <c r="O1470" s="34" t="n">
        <f aca="false">ROUND(E1470*N1470,2)</f>
        <v>0.03</v>
      </c>
      <c r="P1470" s="34" t="n">
        <v>0</v>
      </c>
      <c r="Q1470" s="34" t="n">
        <f aca="false">ROUND(E1470*P1470,2)</f>
        <v>0</v>
      </c>
      <c r="R1470" s="34"/>
      <c r="S1470" s="34" t="s">
        <v>146</v>
      </c>
      <c r="T1470" s="35" t="s">
        <v>147</v>
      </c>
      <c r="U1470" s="36" t="n">
        <v>0</v>
      </c>
      <c r="V1470" s="36" t="n">
        <f aca="false">ROUND(E1470*U1470,2)</f>
        <v>0</v>
      </c>
      <c r="W1470" s="36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 t="s">
        <v>308</v>
      </c>
      <c r="AH1470" s="37"/>
      <c r="AI1470" s="37"/>
      <c r="AJ1470" s="37"/>
      <c r="AK1470" s="37"/>
      <c r="AL1470" s="37"/>
      <c r="AM1470" s="37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</row>
    <row r="1471" customFormat="false" ht="12.8" hidden="false" customHeight="false" outlineLevel="0" collapsed="false">
      <c r="A1471" s="38" t="n">
        <v>251</v>
      </c>
      <c r="B1471" s="39" t="s">
        <v>1250</v>
      </c>
      <c r="C1471" s="62" t="s">
        <v>1251</v>
      </c>
      <c r="D1471" s="63" t="s">
        <v>885</v>
      </c>
      <c r="E1471" s="64"/>
      <c r="F1471" s="65"/>
      <c r="G1471" s="36" t="n">
        <f aca="false">ROUND(E1471*F1471,2)</f>
        <v>0</v>
      </c>
      <c r="H1471" s="65"/>
      <c r="I1471" s="36" t="n">
        <f aca="false">ROUND(E1471*H1471,2)</f>
        <v>0</v>
      </c>
      <c r="J1471" s="65"/>
      <c r="K1471" s="36" t="n">
        <f aca="false">ROUND(E1471*J1471,2)</f>
        <v>0</v>
      </c>
      <c r="L1471" s="36" t="n">
        <v>21</v>
      </c>
      <c r="M1471" s="36" t="n">
        <f aca="false">G1471*(1+L1471/100)</f>
        <v>0</v>
      </c>
      <c r="N1471" s="36" t="n">
        <v>0</v>
      </c>
      <c r="O1471" s="36" t="n">
        <f aca="false">ROUND(E1471*N1471,2)</f>
        <v>0</v>
      </c>
      <c r="P1471" s="36" t="n">
        <v>0</v>
      </c>
      <c r="Q1471" s="36" t="n">
        <f aca="false">ROUND(E1471*P1471,2)</f>
        <v>0</v>
      </c>
      <c r="R1471" s="36" t="s">
        <v>1087</v>
      </c>
      <c r="S1471" s="36" t="s">
        <v>45</v>
      </c>
      <c r="T1471" s="36" t="s">
        <v>46</v>
      </c>
      <c r="U1471" s="36" t="n">
        <v>0</v>
      </c>
      <c r="V1471" s="36" t="n">
        <f aca="false">ROUND(E1471*U1471,2)</f>
        <v>0</v>
      </c>
      <c r="W1471" s="36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 t="s">
        <v>854</v>
      </c>
      <c r="AH1471" s="37"/>
      <c r="AI1471" s="37"/>
      <c r="AJ1471" s="37"/>
      <c r="AK1471" s="37"/>
      <c r="AL1471" s="37"/>
      <c r="AM1471" s="37"/>
      <c r="AN1471" s="37"/>
      <c r="AO1471" s="37"/>
      <c r="AP1471" s="37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  <c r="BB1471" s="37"/>
      <c r="BC1471" s="37"/>
      <c r="BD1471" s="37"/>
      <c r="BE1471" s="37"/>
      <c r="BF1471" s="37"/>
      <c r="BG1471" s="37"/>
      <c r="BH1471" s="37"/>
    </row>
    <row r="1472" customFormat="false" ht="12.8" hidden="false" customHeight="true" outlineLevel="0" collapsed="false">
      <c r="A1472" s="38"/>
      <c r="B1472" s="39"/>
      <c r="C1472" s="61" t="s">
        <v>900</v>
      </c>
      <c r="D1472" s="61"/>
      <c r="E1472" s="61"/>
      <c r="F1472" s="61"/>
      <c r="G1472" s="61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 t="s">
        <v>49</v>
      </c>
      <c r="AH1472" s="37"/>
      <c r="AI1472" s="37"/>
      <c r="AJ1472" s="37"/>
      <c r="AK1472" s="37"/>
      <c r="AL1472" s="37"/>
      <c r="AM1472" s="37"/>
      <c r="AN1472" s="37"/>
      <c r="AO1472" s="37"/>
      <c r="AP1472" s="37"/>
      <c r="AQ1472" s="37"/>
      <c r="AR1472" s="37"/>
      <c r="AS1472" s="37"/>
      <c r="AT1472" s="37"/>
      <c r="AU1472" s="37"/>
      <c r="AV1472" s="37"/>
      <c r="AW1472" s="37"/>
      <c r="AX1472" s="37"/>
      <c r="AY1472" s="37"/>
      <c r="AZ1472" s="37"/>
      <c r="BA1472" s="37"/>
      <c r="BB1472" s="37"/>
      <c r="BC1472" s="37"/>
      <c r="BD1472" s="37"/>
      <c r="BE1472" s="37"/>
      <c r="BF1472" s="37"/>
      <c r="BG1472" s="37"/>
      <c r="BH1472" s="37"/>
    </row>
    <row r="1473" customFormat="false" ht="12.8" hidden="false" customHeight="false" outlineLevel="0" collapsed="false">
      <c r="A1473" s="20" t="s">
        <v>37</v>
      </c>
      <c r="B1473" s="21" t="s">
        <v>1252</v>
      </c>
      <c r="C1473" s="22" t="s">
        <v>1253</v>
      </c>
      <c r="D1473" s="23"/>
      <c r="E1473" s="24"/>
      <c r="F1473" s="25"/>
      <c r="G1473" s="25" t="n">
        <f aca="false">SUMIF(AG1474:AG1527,"&lt;&gt;NOR",G1474:G1527)</f>
        <v>0</v>
      </c>
      <c r="H1473" s="25"/>
      <c r="I1473" s="25" t="n">
        <f aca="false">SUM(I1474:I1527)</f>
        <v>0</v>
      </c>
      <c r="J1473" s="25"/>
      <c r="K1473" s="25" t="n">
        <f aca="false">SUM(K1474:K1527)</f>
        <v>0</v>
      </c>
      <c r="L1473" s="25"/>
      <c r="M1473" s="25" t="n">
        <f aca="false">SUM(M1474:M1527)</f>
        <v>0</v>
      </c>
      <c r="N1473" s="25"/>
      <c r="O1473" s="25" t="n">
        <f aca="false">SUM(O1474:O1527)</f>
        <v>2.49</v>
      </c>
      <c r="P1473" s="25"/>
      <c r="Q1473" s="25" t="n">
        <f aca="false">SUM(Q1474:Q1527)</f>
        <v>0</v>
      </c>
      <c r="R1473" s="25"/>
      <c r="S1473" s="25"/>
      <c r="T1473" s="26"/>
      <c r="U1473" s="27"/>
      <c r="V1473" s="27" t="n">
        <f aca="false">SUM(V1474:V1527)</f>
        <v>155.57</v>
      </c>
      <c r="W1473" s="27"/>
      <c r="AG1473" s="0" t="s">
        <v>40</v>
      </c>
    </row>
    <row r="1474" customFormat="false" ht="12.8" hidden="false" customHeight="false" outlineLevel="0" collapsed="false">
      <c r="A1474" s="45" t="n">
        <v>252</v>
      </c>
      <c r="B1474" s="46" t="s">
        <v>1254</v>
      </c>
      <c r="C1474" s="47" t="s">
        <v>1255</v>
      </c>
      <c r="D1474" s="48" t="s">
        <v>228</v>
      </c>
      <c r="E1474" s="49" t="n">
        <v>17</v>
      </c>
      <c r="F1474" s="50"/>
      <c r="G1474" s="51" t="n">
        <f aca="false">ROUND(E1474*F1474,2)</f>
        <v>0</v>
      </c>
      <c r="H1474" s="50"/>
      <c r="I1474" s="51" t="n">
        <f aca="false">ROUND(E1474*H1474,2)</f>
        <v>0</v>
      </c>
      <c r="J1474" s="50"/>
      <c r="K1474" s="51" t="n">
        <f aca="false">ROUND(E1474*J1474,2)</f>
        <v>0</v>
      </c>
      <c r="L1474" s="51" t="n">
        <v>21</v>
      </c>
      <c r="M1474" s="51" t="n">
        <f aca="false">G1474*(1+L1474/100)</f>
        <v>0</v>
      </c>
      <c r="N1474" s="51" t="n">
        <v>0</v>
      </c>
      <c r="O1474" s="51" t="n">
        <f aca="false">ROUND(E1474*N1474,2)</f>
        <v>0</v>
      </c>
      <c r="P1474" s="51" t="n">
        <v>0</v>
      </c>
      <c r="Q1474" s="51" t="n">
        <f aca="false">ROUND(E1474*P1474,2)</f>
        <v>0</v>
      </c>
      <c r="R1474" s="51" t="s">
        <v>1256</v>
      </c>
      <c r="S1474" s="51" t="s">
        <v>45</v>
      </c>
      <c r="T1474" s="52" t="s">
        <v>46</v>
      </c>
      <c r="U1474" s="36" t="n">
        <v>0.47</v>
      </c>
      <c r="V1474" s="36" t="n">
        <f aca="false">ROUND(E1474*U1474,2)</f>
        <v>7.99</v>
      </c>
      <c r="W1474" s="36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 t="s">
        <v>47</v>
      </c>
      <c r="AH1474" s="37"/>
      <c r="AI1474" s="37"/>
      <c r="AJ1474" s="37"/>
      <c r="AK1474" s="37"/>
      <c r="AL1474" s="37"/>
      <c r="AM1474" s="37"/>
      <c r="AN1474" s="37"/>
      <c r="AO1474" s="37"/>
      <c r="AP1474" s="37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</row>
    <row r="1475" customFormat="false" ht="12.8" hidden="false" customHeight="false" outlineLevel="0" collapsed="false">
      <c r="A1475" s="28" t="n">
        <v>253</v>
      </c>
      <c r="B1475" s="29" t="s">
        <v>1257</v>
      </c>
      <c r="C1475" s="30" t="s">
        <v>1258</v>
      </c>
      <c r="D1475" s="31" t="s">
        <v>996</v>
      </c>
      <c r="E1475" s="32" t="n">
        <v>1475.82</v>
      </c>
      <c r="F1475" s="33"/>
      <c r="G1475" s="34" t="n">
        <f aca="false">ROUND(E1475*F1475,2)</f>
        <v>0</v>
      </c>
      <c r="H1475" s="33"/>
      <c r="I1475" s="34" t="n">
        <f aca="false">ROUND(E1475*H1475,2)</f>
        <v>0</v>
      </c>
      <c r="J1475" s="33"/>
      <c r="K1475" s="34" t="n">
        <f aca="false">ROUND(E1475*J1475,2)</f>
        <v>0</v>
      </c>
      <c r="L1475" s="34" t="n">
        <v>21</v>
      </c>
      <c r="M1475" s="34" t="n">
        <f aca="false">G1475*(1+L1475/100)</f>
        <v>0</v>
      </c>
      <c r="N1475" s="34" t="n">
        <v>5E-005</v>
      </c>
      <c r="O1475" s="34" t="n">
        <f aca="false">ROUND(E1475*N1475,2)</f>
        <v>0.07</v>
      </c>
      <c r="P1475" s="34" t="n">
        <v>0</v>
      </c>
      <c r="Q1475" s="34" t="n">
        <f aca="false">ROUND(E1475*P1475,2)</f>
        <v>0</v>
      </c>
      <c r="R1475" s="34" t="s">
        <v>1256</v>
      </c>
      <c r="S1475" s="34" t="s">
        <v>45</v>
      </c>
      <c r="T1475" s="35" t="s">
        <v>46</v>
      </c>
      <c r="U1475" s="36" t="n">
        <v>0.1</v>
      </c>
      <c r="V1475" s="36" t="n">
        <f aca="false">ROUND(E1475*U1475,2)</f>
        <v>147.58</v>
      </c>
      <c r="W1475" s="36"/>
      <c r="X1475" s="37"/>
      <c r="Y1475" s="37"/>
      <c r="Z1475" s="37"/>
      <c r="AA1475" s="37"/>
      <c r="AB1475" s="37"/>
      <c r="AC1475" s="37"/>
      <c r="AD1475" s="37"/>
      <c r="AE1475" s="37"/>
      <c r="AF1475" s="37"/>
      <c r="AG1475" s="37" t="s">
        <v>47</v>
      </c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</row>
    <row r="1476" customFormat="false" ht="12.8" hidden="false" customHeight="false" outlineLevel="0" collapsed="false">
      <c r="A1476" s="38"/>
      <c r="B1476" s="39"/>
      <c r="C1476" s="41" t="s">
        <v>1259</v>
      </c>
      <c r="D1476" s="42"/>
      <c r="E1476" s="43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 t="s">
        <v>51</v>
      </c>
      <c r="AH1476" s="37" t="n">
        <v>0</v>
      </c>
      <c r="AI1476" s="37"/>
      <c r="AJ1476" s="37"/>
      <c r="AK1476" s="37"/>
      <c r="AL1476" s="37"/>
      <c r="AM1476" s="37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</row>
    <row r="1477" customFormat="false" ht="12.8" hidden="false" customHeight="false" outlineLevel="0" collapsed="false">
      <c r="A1477" s="38"/>
      <c r="B1477" s="39"/>
      <c r="C1477" s="41" t="s">
        <v>1260</v>
      </c>
      <c r="D1477" s="42"/>
      <c r="E1477" s="43" t="n">
        <v>323.2</v>
      </c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 t="s">
        <v>51</v>
      </c>
      <c r="AH1477" s="37" t="n">
        <v>0</v>
      </c>
      <c r="AI1477" s="37"/>
      <c r="AJ1477" s="37"/>
      <c r="AK1477" s="37"/>
      <c r="AL1477" s="37"/>
      <c r="AM1477" s="37"/>
      <c r="AN1477" s="37"/>
      <c r="AO1477" s="37"/>
      <c r="AP1477" s="37"/>
      <c r="AQ1477" s="37"/>
      <c r="AR1477" s="37"/>
      <c r="AS1477" s="37"/>
      <c r="AT1477" s="37"/>
      <c r="AU1477" s="37"/>
      <c r="AV1477" s="37"/>
      <c r="AW1477" s="37"/>
      <c r="AX1477" s="37"/>
      <c r="AY1477" s="37"/>
      <c r="AZ1477" s="37"/>
      <c r="BA1477" s="37"/>
      <c r="BB1477" s="37"/>
      <c r="BC1477" s="37"/>
      <c r="BD1477" s="37"/>
      <c r="BE1477" s="37"/>
      <c r="BF1477" s="37"/>
      <c r="BG1477" s="37"/>
      <c r="BH1477" s="37"/>
    </row>
    <row r="1478" customFormat="false" ht="12.8" hidden="false" customHeight="false" outlineLevel="0" collapsed="false">
      <c r="A1478" s="38"/>
      <c r="B1478" s="39"/>
      <c r="C1478" s="41" t="s">
        <v>1261</v>
      </c>
      <c r="D1478" s="42"/>
      <c r="E1478" s="43" t="n">
        <v>505</v>
      </c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 t="s">
        <v>51</v>
      </c>
      <c r="AH1478" s="37" t="n">
        <v>0</v>
      </c>
      <c r="AI1478" s="37"/>
      <c r="AJ1478" s="37"/>
      <c r="AK1478" s="37"/>
      <c r="AL1478" s="37"/>
      <c r="AM1478" s="37"/>
      <c r="AN1478" s="37"/>
      <c r="AO1478" s="37"/>
      <c r="AP1478" s="37"/>
      <c r="AQ1478" s="37"/>
      <c r="AR1478" s="37"/>
      <c r="AS1478" s="37"/>
      <c r="AT1478" s="37"/>
      <c r="AU1478" s="37"/>
      <c r="AV1478" s="37"/>
      <c r="AW1478" s="37"/>
      <c r="AX1478" s="37"/>
      <c r="AY1478" s="37"/>
      <c r="AZ1478" s="37"/>
      <c r="BA1478" s="37"/>
      <c r="BB1478" s="37"/>
      <c r="BC1478" s="37"/>
      <c r="BD1478" s="37"/>
      <c r="BE1478" s="37"/>
      <c r="BF1478" s="37"/>
      <c r="BG1478" s="37"/>
      <c r="BH1478" s="37"/>
    </row>
    <row r="1479" customFormat="false" ht="12.8" hidden="false" customHeight="false" outlineLevel="0" collapsed="false">
      <c r="A1479" s="38"/>
      <c r="B1479" s="39"/>
      <c r="C1479" s="41" t="s">
        <v>1262</v>
      </c>
      <c r="D1479" s="42"/>
      <c r="E1479" s="43" t="n">
        <v>199.12</v>
      </c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 t="s">
        <v>51</v>
      </c>
      <c r="AH1479" s="37" t="n">
        <v>0</v>
      </c>
      <c r="AI1479" s="37"/>
      <c r="AJ1479" s="37"/>
      <c r="AK1479" s="37"/>
      <c r="AL1479" s="37"/>
      <c r="AM1479" s="37"/>
      <c r="AN1479" s="37"/>
      <c r="AO1479" s="37"/>
      <c r="AP1479" s="37"/>
      <c r="AQ1479" s="37"/>
      <c r="AR1479" s="37"/>
      <c r="AS1479" s="37"/>
      <c r="AT1479" s="37"/>
      <c r="AU1479" s="37"/>
      <c r="AV1479" s="37"/>
      <c r="AW1479" s="37"/>
      <c r="AX1479" s="37"/>
      <c r="AY1479" s="37"/>
      <c r="AZ1479" s="37"/>
      <c r="BA1479" s="37"/>
      <c r="BB1479" s="37"/>
      <c r="BC1479" s="37"/>
      <c r="BD1479" s="37"/>
      <c r="BE1479" s="37"/>
      <c r="BF1479" s="37"/>
      <c r="BG1479" s="37"/>
      <c r="BH1479" s="37"/>
    </row>
    <row r="1480" customFormat="false" ht="12.8" hidden="false" customHeight="false" outlineLevel="0" collapsed="false">
      <c r="A1480" s="38"/>
      <c r="B1480" s="39"/>
      <c r="C1480" s="41" t="s">
        <v>1263</v>
      </c>
      <c r="D1480" s="42"/>
      <c r="E1480" s="43" t="n">
        <v>104.8</v>
      </c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 t="s">
        <v>51</v>
      </c>
      <c r="AH1480" s="37" t="n">
        <v>0</v>
      </c>
      <c r="AI1480" s="37"/>
      <c r="AJ1480" s="37"/>
      <c r="AK1480" s="37"/>
      <c r="AL1480" s="37"/>
      <c r="AM1480" s="37"/>
      <c r="AN1480" s="37"/>
      <c r="AO1480" s="37"/>
      <c r="AP1480" s="37"/>
      <c r="AQ1480" s="37"/>
      <c r="AR1480" s="37"/>
      <c r="AS1480" s="37"/>
      <c r="AT1480" s="37"/>
      <c r="AU1480" s="37"/>
      <c r="AV1480" s="37"/>
      <c r="AW1480" s="37"/>
      <c r="AX1480" s="37"/>
      <c r="AY1480" s="37"/>
      <c r="AZ1480" s="37"/>
      <c r="BA1480" s="37"/>
      <c r="BB1480" s="37"/>
      <c r="BC1480" s="37"/>
      <c r="BD1480" s="37"/>
      <c r="BE1480" s="37"/>
      <c r="BF1480" s="37"/>
      <c r="BG1480" s="37"/>
      <c r="BH1480" s="37"/>
    </row>
    <row r="1481" customFormat="false" ht="12.8" hidden="false" customHeight="false" outlineLevel="0" collapsed="false">
      <c r="A1481" s="38"/>
      <c r="B1481" s="39"/>
      <c r="C1481" s="41" t="s">
        <v>1264</v>
      </c>
      <c r="D1481" s="42"/>
      <c r="E1481" s="43" t="n">
        <v>143.42</v>
      </c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 t="s">
        <v>51</v>
      </c>
      <c r="AH1481" s="37" t="n">
        <v>0</v>
      </c>
      <c r="AI1481" s="37"/>
      <c r="AJ1481" s="37"/>
      <c r="AK1481" s="37"/>
      <c r="AL1481" s="37"/>
      <c r="AM1481" s="37"/>
      <c r="AN1481" s="37"/>
      <c r="AO1481" s="37"/>
      <c r="AP1481" s="37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  <c r="BB1481" s="37"/>
      <c r="BC1481" s="37"/>
      <c r="BD1481" s="37"/>
      <c r="BE1481" s="37"/>
      <c r="BF1481" s="37"/>
      <c r="BG1481" s="37"/>
      <c r="BH1481" s="37"/>
    </row>
    <row r="1482" customFormat="false" ht="12.8" hidden="false" customHeight="false" outlineLevel="0" collapsed="false">
      <c r="A1482" s="38"/>
      <c r="B1482" s="39"/>
      <c r="C1482" s="41" t="s">
        <v>1265</v>
      </c>
      <c r="D1482" s="42"/>
      <c r="E1482" s="43" t="n">
        <v>92.3</v>
      </c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 t="s">
        <v>51</v>
      </c>
      <c r="AH1482" s="37" t="n">
        <v>0</v>
      </c>
      <c r="AI1482" s="37"/>
      <c r="AJ1482" s="37"/>
      <c r="AK1482" s="37"/>
      <c r="AL1482" s="37"/>
      <c r="AM1482" s="37"/>
      <c r="AN1482" s="37"/>
      <c r="AO1482" s="37"/>
      <c r="AP1482" s="37"/>
      <c r="AQ1482" s="37"/>
      <c r="AR1482" s="37"/>
      <c r="AS1482" s="37"/>
      <c r="AT1482" s="37"/>
      <c r="AU1482" s="37"/>
      <c r="AV1482" s="37"/>
      <c r="AW1482" s="37"/>
      <c r="AX1482" s="37"/>
      <c r="AY1482" s="37"/>
      <c r="AZ1482" s="37"/>
      <c r="BA1482" s="37"/>
      <c r="BB1482" s="37"/>
      <c r="BC1482" s="37"/>
      <c r="BD1482" s="37"/>
      <c r="BE1482" s="37"/>
      <c r="BF1482" s="37"/>
      <c r="BG1482" s="37"/>
      <c r="BH1482" s="37"/>
    </row>
    <row r="1483" customFormat="false" ht="12.8" hidden="false" customHeight="false" outlineLevel="0" collapsed="false">
      <c r="A1483" s="38"/>
      <c r="B1483" s="39"/>
      <c r="C1483" s="41" t="s">
        <v>1266</v>
      </c>
      <c r="D1483" s="42"/>
      <c r="E1483" s="43" t="n">
        <v>49.7</v>
      </c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 t="s">
        <v>51</v>
      </c>
      <c r="AH1483" s="37" t="n">
        <v>0</v>
      </c>
      <c r="AI1483" s="37"/>
      <c r="AJ1483" s="37"/>
      <c r="AK1483" s="37"/>
      <c r="AL1483" s="37"/>
      <c r="AM1483" s="37"/>
      <c r="AN1483" s="37"/>
      <c r="AO1483" s="37"/>
      <c r="AP1483" s="37"/>
      <c r="AQ1483" s="37"/>
      <c r="AR1483" s="37"/>
      <c r="AS1483" s="37"/>
      <c r="AT1483" s="37"/>
      <c r="AU1483" s="37"/>
      <c r="AV1483" s="37"/>
      <c r="AW1483" s="37"/>
      <c r="AX1483" s="37"/>
      <c r="AY1483" s="37"/>
      <c r="AZ1483" s="37"/>
      <c r="BA1483" s="37"/>
      <c r="BB1483" s="37"/>
      <c r="BC1483" s="37"/>
      <c r="BD1483" s="37"/>
      <c r="BE1483" s="37"/>
      <c r="BF1483" s="37"/>
      <c r="BG1483" s="37"/>
      <c r="BH1483" s="37"/>
    </row>
    <row r="1484" customFormat="false" ht="12.8" hidden="false" customHeight="false" outlineLevel="0" collapsed="false">
      <c r="A1484" s="38"/>
      <c r="B1484" s="39"/>
      <c r="C1484" s="41" t="s">
        <v>1267</v>
      </c>
      <c r="D1484" s="42"/>
      <c r="E1484" s="43" t="n">
        <v>48.28</v>
      </c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 t="s">
        <v>51</v>
      </c>
      <c r="AH1484" s="37" t="n">
        <v>0</v>
      </c>
      <c r="AI1484" s="37"/>
      <c r="AJ1484" s="37"/>
      <c r="AK1484" s="37"/>
      <c r="AL1484" s="37"/>
      <c r="AM1484" s="37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</row>
    <row r="1485" customFormat="false" ht="12.8" hidden="false" customHeight="false" outlineLevel="0" collapsed="false">
      <c r="A1485" s="38"/>
      <c r="B1485" s="39"/>
      <c r="C1485" s="41" t="s">
        <v>245</v>
      </c>
      <c r="D1485" s="42"/>
      <c r="E1485" s="43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 t="s">
        <v>51</v>
      </c>
      <c r="AH1485" s="37" t="n">
        <v>0</v>
      </c>
      <c r="AI1485" s="37"/>
      <c r="AJ1485" s="37"/>
      <c r="AK1485" s="37"/>
      <c r="AL1485" s="37"/>
      <c r="AM1485" s="37"/>
      <c r="AN1485" s="37"/>
      <c r="AO1485" s="37"/>
      <c r="AP1485" s="37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</row>
    <row r="1486" customFormat="false" ht="12.8" hidden="false" customHeight="false" outlineLevel="0" collapsed="false">
      <c r="A1486" s="38"/>
      <c r="B1486" s="39"/>
      <c r="C1486" s="41" t="s">
        <v>1268</v>
      </c>
      <c r="D1486" s="42"/>
      <c r="E1486" s="43" t="n">
        <v>10</v>
      </c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 t="s">
        <v>51</v>
      </c>
      <c r="AH1486" s="37" t="n">
        <v>0</v>
      </c>
      <c r="AI1486" s="37"/>
      <c r="AJ1486" s="37"/>
      <c r="AK1486" s="37"/>
      <c r="AL1486" s="37"/>
      <c r="AM1486" s="37"/>
      <c r="AN1486" s="37"/>
      <c r="AO1486" s="37"/>
      <c r="AP1486" s="37"/>
      <c r="AQ1486" s="37"/>
      <c r="AR1486" s="37"/>
      <c r="AS1486" s="37"/>
      <c r="AT1486" s="37"/>
      <c r="AU1486" s="37"/>
      <c r="AV1486" s="37"/>
      <c r="AW1486" s="37"/>
      <c r="AX1486" s="37"/>
      <c r="AY1486" s="37"/>
      <c r="AZ1486" s="37"/>
      <c r="BA1486" s="37"/>
      <c r="BB1486" s="37"/>
      <c r="BC1486" s="37"/>
      <c r="BD1486" s="37"/>
      <c r="BE1486" s="37"/>
      <c r="BF1486" s="37"/>
      <c r="BG1486" s="37"/>
      <c r="BH1486" s="37"/>
    </row>
    <row r="1487" customFormat="false" ht="12.8" hidden="false" customHeight="false" outlineLevel="0" collapsed="false">
      <c r="A1487" s="28" t="n">
        <v>254</v>
      </c>
      <c r="B1487" s="29" t="s">
        <v>1269</v>
      </c>
      <c r="C1487" s="30" t="s">
        <v>1270</v>
      </c>
      <c r="D1487" s="31" t="s">
        <v>1271</v>
      </c>
      <c r="E1487" s="32" t="n">
        <v>10.12</v>
      </c>
      <c r="F1487" s="33"/>
      <c r="G1487" s="34" t="n">
        <f aca="false">ROUND(E1487*F1487,2)</f>
        <v>0</v>
      </c>
      <c r="H1487" s="33"/>
      <c r="I1487" s="34" t="n">
        <f aca="false">ROUND(E1487*H1487,2)</f>
        <v>0</v>
      </c>
      <c r="J1487" s="33"/>
      <c r="K1487" s="34" t="n">
        <f aca="false">ROUND(E1487*J1487,2)</f>
        <v>0</v>
      </c>
      <c r="L1487" s="34" t="n">
        <v>21</v>
      </c>
      <c r="M1487" s="34" t="n">
        <f aca="false">G1487*(1+L1487/100)</f>
        <v>0</v>
      </c>
      <c r="N1487" s="34" t="n">
        <v>0</v>
      </c>
      <c r="O1487" s="34" t="n">
        <f aca="false">ROUND(E1487*N1487,2)</f>
        <v>0</v>
      </c>
      <c r="P1487" s="34" t="n">
        <v>0</v>
      </c>
      <c r="Q1487" s="34" t="n">
        <f aca="false">ROUND(E1487*P1487,2)</f>
        <v>0</v>
      </c>
      <c r="R1487" s="34"/>
      <c r="S1487" s="34" t="s">
        <v>146</v>
      </c>
      <c r="T1487" s="35" t="s">
        <v>147</v>
      </c>
      <c r="U1487" s="36" t="n">
        <v>0</v>
      </c>
      <c r="V1487" s="36" t="n">
        <f aca="false">ROUND(E1487*U1487,2)</f>
        <v>0</v>
      </c>
      <c r="W1487" s="36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 t="s">
        <v>47</v>
      </c>
      <c r="AH1487" s="37"/>
      <c r="AI1487" s="37"/>
      <c r="AJ1487" s="37"/>
      <c r="AK1487" s="37"/>
      <c r="AL1487" s="37"/>
      <c r="AM1487" s="37"/>
      <c r="AN1487" s="37"/>
      <c r="AO1487" s="37"/>
      <c r="AP1487" s="37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  <c r="BB1487" s="37"/>
      <c r="BC1487" s="37"/>
      <c r="BD1487" s="37"/>
      <c r="BE1487" s="37"/>
      <c r="BF1487" s="37"/>
      <c r="BG1487" s="37"/>
      <c r="BH1487" s="37"/>
    </row>
    <row r="1488" customFormat="false" ht="12.8" hidden="false" customHeight="false" outlineLevel="0" collapsed="false">
      <c r="A1488" s="38"/>
      <c r="B1488" s="39"/>
      <c r="C1488" s="41" t="s">
        <v>1272</v>
      </c>
      <c r="D1488" s="42"/>
      <c r="E1488" s="43" t="n">
        <v>5.72</v>
      </c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 t="s">
        <v>51</v>
      </c>
      <c r="AH1488" s="37" t="n">
        <v>0</v>
      </c>
      <c r="AI1488" s="37"/>
      <c r="AJ1488" s="37"/>
      <c r="AK1488" s="37"/>
      <c r="AL1488" s="37"/>
      <c r="AM1488" s="37"/>
      <c r="AN1488" s="37"/>
      <c r="AO1488" s="37"/>
      <c r="AP1488" s="37"/>
      <c r="AQ1488" s="37"/>
      <c r="AR1488" s="37"/>
      <c r="AS1488" s="37"/>
      <c r="AT1488" s="37"/>
      <c r="AU1488" s="37"/>
      <c r="AV1488" s="37"/>
      <c r="AW1488" s="37"/>
      <c r="AX1488" s="37"/>
      <c r="AY1488" s="37"/>
      <c r="AZ1488" s="37"/>
      <c r="BA1488" s="37"/>
      <c r="BB1488" s="37"/>
      <c r="BC1488" s="37"/>
      <c r="BD1488" s="37"/>
      <c r="BE1488" s="37"/>
      <c r="BF1488" s="37"/>
      <c r="BG1488" s="37"/>
      <c r="BH1488" s="37"/>
    </row>
    <row r="1489" customFormat="false" ht="12.8" hidden="false" customHeight="false" outlineLevel="0" collapsed="false">
      <c r="A1489" s="38"/>
      <c r="B1489" s="39"/>
      <c r="C1489" s="41" t="s">
        <v>1273</v>
      </c>
      <c r="D1489" s="42"/>
      <c r="E1489" s="43" t="n">
        <v>4.4</v>
      </c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 t="s">
        <v>51</v>
      </c>
      <c r="AH1489" s="37" t="n">
        <v>0</v>
      </c>
      <c r="AI1489" s="37"/>
      <c r="AJ1489" s="37"/>
      <c r="AK1489" s="37"/>
      <c r="AL1489" s="37"/>
      <c r="AM1489" s="37"/>
      <c r="AN1489" s="37"/>
      <c r="AO1489" s="37"/>
      <c r="AP1489" s="37"/>
      <c r="AQ1489" s="37"/>
      <c r="AR1489" s="37"/>
      <c r="AS1489" s="37"/>
      <c r="AT1489" s="37"/>
      <c r="AU1489" s="37"/>
      <c r="AV1489" s="37"/>
      <c r="AW1489" s="37"/>
      <c r="AX1489" s="37"/>
      <c r="AY1489" s="37"/>
      <c r="AZ1489" s="37"/>
      <c r="BA1489" s="37"/>
      <c r="BB1489" s="37"/>
      <c r="BC1489" s="37"/>
      <c r="BD1489" s="37"/>
      <c r="BE1489" s="37"/>
      <c r="BF1489" s="37"/>
      <c r="BG1489" s="37"/>
      <c r="BH1489" s="37"/>
    </row>
    <row r="1490" customFormat="false" ht="12.8" hidden="false" customHeight="false" outlineLevel="0" collapsed="false">
      <c r="A1490" s="28" t="n">
        <v>255</v>
      </c>
      <c r="B1490" s="29" t="s">
        <v>1274</v>
      </c>
      <c r="C1490" s="30" t="s">
        <v>1275</v>
      </c>
      <c r="D1490" s="31" t="s">
        <v>1271</v>
      </c>
      <c r="E1490" s="32" t="n">
        <v>34</v>
      </c>
      <c r="F1490" s="33"/>
      <c r="G1490" s="34" t="n">
        <f aca="false">ROUND(E1490*F1490,2)</f>
        <v>0</v>
      </c>
      <c r="H1490" s="33"/>
      <c r="I1490" s="34" t="n">
        <f aca="false">ROUND(E1490*H1490,2)</f>
        <v>0</v>
      </c>
      <c r="J1490" s="33"/>
      <c r="K1490" s="34" t="n">
        <f aca="false">ROUND(E1490*J1490,2)</f>
        <v>0</v>
      </c>
      <c r="L1490" s="34" t="n">
        <v>21</v>
      </c>
      <c r="M1490" s="34" t="n">
        <f aca="false">G1490*(1+L1490/100)</f>
        <v>0</v>
      </c>
      <c r="N1490" s="34" t="n">
        <v>0</v>
      </c>
      <c r="O1490" s="34" t="n">
        <f aca="false">ROUND(E1490*N1490,2)</f>
        <v>0</v>
      </c>
      <c r="P1490" s="34" t="n">
        <v>0</v>
      </c>
      <c r="Q1490" s="34" t="n">
        <f aca="false">ROUND(E1490*P1490,2)</f>
        <v>0</v>
      </c>
      <c r="R1490" s="34"/>
      <c r="S1490" s="34" t="s">
        <v>146</v>
      </c>
      <c r="T1490" s="35" t="s">
        <v>147</v>
      </c>
      <c r="U1490" s="36" t="n">
        <v>0</v>
      </c>
      <c r="V1490" s="36" t="n">
        <f aca="false">ROUND(E1490*U1490,2)</f>
        <v>0</v>
      </c>
      <c r="W1490" s="36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 t="s">
        <v>47</v>
      </c>
      <c r="AH1490" s="37"/>
      <c r="AI1490" s="37"/>
      <c r="AJ1490" s="37"/>
      <c r="AK1490" s="37"/>
      <c r="AL1490" s="37"/>
      <c r="AM1490" s="37"/>
      <c r="AN1490" s="37"/>
      <c r="AO1490" s="37"/>
      <c r="AP1490" s="37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  <c r="BB1490" s="37"/>
      <c r="BC1490" s="37"/>
      <c r="BD1490" s="37"/>
      <c r="BE1490" s="37"/>
      <c r="BF1490" s="37"/>
      <c r="BG1490" s="37"/>
      <c r="BH1490" s="37"/>
    </row>
    <row r="1491" customFormat="false" ht="12.8" hidden="false" customHeight="false" outlineLevel="0" collapsed="false">
      <c r="A1491" s="38"/>
      <c r="B1491" s="39"/>
      <c r="C1491" s="41" t="s">
        <v>1276</v>
      </c>
      <c r="D1491" s="42"/>
      <c r="E1491" s="43" t="n">
        <v>9.8</v>
      </c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 t="s">
        <v>51</v>
      </c>
      <c r="AH1491" s="37" t="n">
        <v>0</v>
      </c>
      <c r="AI1491" s="37"/>
      <c r="AJ1491" s="37"/>
      <c r="AK1491" s="37"/>
      <c r="AL1491" s="37"/>
      <c r="AM1491" s="37"/>
      <c r="AN1491" s="37"/>
      <c r="AO1491" s="37"/>
      <c r="AP1491" s="37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  <c r="BB1491" s="37"/>
      <c r="BC1491" s="37"/>
      <c r="BD1491" s="37"/>
      <c r="BE1491" s="37"/>
      <c r="BF1491" s="37"/>
      <c r="BG1491" s="37"/>
      <c r="BH1491" s="37"/>
    </row>
    <row r="1492" customFormat="false" ht="12.8" hidden="false" customHeight="false" outlineLevel="0" collapsed="false">
      <c r="A1492" s="38"/>
      <c r="B1492" s="39"/>
      <c r="C1492" s="41" t="s">
        <v>1277</v>
      </c>
      <c r="D1492" s="42"/>
      <c r="E1492" s="43" t="n">
        <v>18.2</v>
      </c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 t="s">
        <v>51</v>
      </c>
      <c r="AH1492" s="37" t="n">
        <v>0</v>
      </c>
      <c r="AI1492" s="37"/>
      <c r="AJ1492" s="37"/>
      <c r="AK1492" s="37"/>
      <c r="AL1492" s="37"/>
      <c r="AM1492" s="37"/>
      <c r="AN1492" s="37"/>
      <c r="AO1492" s="37"/>
      <c r="AP1492" s="37"/>
      <c r="AQ1492" s="37"/>
      <c r="AR1492" s="37"/>
      <c r="AS1492" s="37"/>
      <c r="AT1492" s="37"/>
      <c r="AU1492" s="37"/>
      <c r="AV1492" s="37"/>
      <c r="AW1492" s="37"/>
      <c r="AX1492" s="37"/>
      <c r="AY1492" s="37"/>
      <c r="AZ1492" s="37"/>
      <c r="BA1492" s="37"/>
      <c r="BB1492" s="37"/>
      <c r="BC1492" s="37"/>
      <c r="BD1492" s="37"/>
      <c r="BE1492" s="37"/>
      <c r="BF1492" s="37"/>
      <c r="BG1492" s="37"/>
      <c r="BH1492" s="37"/>
    </row>
    <row r="1493" customFormat="false" ht="12.8" hidden="false" customHeight="false" outlineLevel="0" collapsed="false">
      <c r="A1493" s="38"/>
      <c r="B1493" s="39"/>
      <c r="C1493" s="41" t="s">
        <v>1278</v>
      </c>
      <c r="D1493" s="42"/>
      <c r="E1493" s="43" t="n">
        <v>6</v>
      </c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 t="s">
        <v>51</v>
      </c>
      <c r="AH1493" s="37" t="n">
        <v>0</v>
      </c>
      <c r="AI1493" s="37"/>
      <c r="AJ1493" s="37"/>
      <c r="AK1493" s="37"/>
      <c r="AL1493" s="37"/>
      <c r="AM1493" s="37"/>
      <c r="AN1493" s="37"/>
      <c r="AO1493" s="37"/>
      <c r="AP1493" s="37"/>
      <c r="AQ1493" s="37"/>
      <c r="AR1493" s="37"/>
      <c r="AS1493" s="37"/>
      <c r="AT1493" s="37"/>
      <c r="AU1493" s="37"/>
      <c r="AV1493" s="37"/>
      <c r="AW1493" s="37"/>
      <c r="AX1493" s="37"/>
      <c r="AY1493" s="37"/>
      <c r="AZ1493" s="37"/>
      <c r="BA1493" s="37"/>
      <c r="BB1493" s="37"/>
      <c r="BC1493" s="37"/>
      <c r="BD1493" s="37"/>
      <c r="BE1493" s="37"/>
      <c r="BF1493" s="37"/>
      <c r="BG1493" s="37"/>
      <c r="BH1493" s="37"/>
    </row>
    <row r="1494" customFormat="false" ht="19.4" hidden="false" customHeight="false" outlineLevel="0" collapsed="false">
      <c r="A1494" s="45" t="n">
        <v>256</v>
      </c>
      <c r="B1494" s="46" t="s">
        <v>1279</v>
      </c>
      <c r="C1494" s="47" t="s">
        <v>1280</v>
      </c>
      <c r="D1494" s="48" t="s">
        <v>145</v>
      </c>
      <c r="E1494" s="49" t="n">
        <v>1</v>
      </c>
      <c r="F1494" s="50"/>
      <c r="G1494" s="51" t="n">
        <f aca="false">ROUND(E1494*F1494,2)</f>
        <v>0</v>
      </c>
      <c r="H1494" s="50"/>
      <c r="I1494" s="51" t="n">
        <f aca="false">ROUND(E1494*H1494,2)</f>
        <v>0</v>
      </c>
      <c r="J1494" s="50"/>
      <c r="K1494" s="51" t="n">
        <f aca="false">ROUND(E1494*J1494,2)</f>
        <v>0</v>
      </c>
      <c r="L1494" s="51" t="n">
        <v>21</v>
      </c>
      <c r="M1494" s="51" t="n">
        <f aca="false">G1494*(1+L1494/100)</f>
        <v>0</v>
      </c>
      <c r="N1494" s="51" t="n">
        <v>0</v>
      </c>
      <c r="O1494" s="51" t="n">
        <f aca="false">ROUND(E1494*N1494,2)</f>
        <v>0</v>
      </c>
      <c r="P1494" s="51" t="n">
        <v>0</v>
      </c>
      <c r="Q1494" s="51" t="n">
        <f aca="false">ROUND(E1494*P1494,2)</f>
        <v>0</v>
      </c>
      <c r="R1494" s="51"/>
      <c r="S1494" s="51" t="s">
        <v>146</v>
      </c>
      <c r="T1494" s="52" t="s">
        <v>147</v>
      </c>
      <c r="U1494" s="36" t="n">
        <v>0</v>
      </c>
      <c r="V1494" s="36" t="n">
        <f aca="false">ROUND(E1494*U1494,2)</f>
        <v>0</v>
      </c>
      <c r="W1494" s="36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 t="s">
        <v>47</v>
      </c>
      <c r="AH1494" s="37"/>
      <c r="AI1494" s="37"/>
      <c r="AJ1494" s="37"/>
      <c r="AK1494" s="37"/>
      <c r="AL1494" s="37"/>
      <c r="AM1494" s="37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</row>
    <row r="1495" customFormat="false" ht="12.8" hidden="false" customHeight="false" outlineLevel="0" collapsed="false">
      <c r="A1495" s="45" t="n">
        <v>257</v>
      </c>
      <c r="B1495" s="46" t="s">
        <v>1281</v>
      </c>
      <c r="C1495" s="47" t="s">
        <v>1282</v>
      </c>
      <c r="D1495" s="48" t="s">
        <v>145</v>
      </c>
      <c r="E1495" s="49" t="n">
        <v>1</v>
      </c>
      <c r="F1495" s="50"/>
      <c r="G1495" s="51" t="n">
        <f aca="false">ROUND(E1495*F1495,2)</f>
        <v>0</v>
      </c>
      <c r="H1495" s="50"/>
      <c r="I1495" s="51" t="n">
        <f aca="false">ROUND(E1495*H1495,2)</f>
        <v>0</v>
      </c>
      <c r="J1495" s="50"/>
      <c r="K1495" s="51" t="n">
        <f aca="false">ROUND(E1495*J1495,2)</f>
        <v>0</v>
      </c>
      <c r="L1495" s="51" t="n">
        <v>21</v>
      </c>
      <c r="M1495" s="51" t="n">
        <f aca="false">G1495*(1+L1495/100)</f>
        <v>0</v>
      </c>
      <c r="N1495" s="51" t="n">
        <v>0</v>
      </c>
      <c r="O1495" s="51" t="n">
        <f aca="false">ROUND(E1495*N1495,2)</f>
        <v>0</v>
      </c>
      <c r="P1495" s="51" t="n">
        <v>0</v>
      </c>
      <c r="Q1495" s="51" t="n">
        <f aca="false">ROUND(E1495*P1495,2)</f>
        <v>0</v>
      </c>
      <c r="R1495" s="51"/>
      <c r="S1495" s="51" t="s">
        <v>146</v>
      </c>
      <c r="T1495" s="52" t="s">
        <v>147</v>
      </c>
      <c r="U1495" s="36" t="n">
        <v>0</v>
      </c>
      <c r="V1495" s="36" t="n">
        <f aca="false">ROUND(E1495*U1495,2)</f>
        <v>0</v>
      </c>
      <c r="W1495" s="36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 t="s">
        <v>47</v>
      </c>
      <c r="AH1495" s="37"/>
      <c r="AI1495" s="37"/>
      <c r="AJ1495" s="37"/>
      <c r="AK1495" s="37"/>
      <c r="AL1495" s="37"/>
      <c r="AM1495" s="37"/>
      <c r="AN1495" s="37"/>
      <c r="AO1495" s="37"/>
      <c r="AP1495" s="37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  <c r="BB1495" s="37"/>
      <c r="BC1495" s="37"/>
      <c r="BD1495" s="37"/>
      <c r="BE1495" s="37"/>
      <c r="BF1495" s="37"/>
      <c r="BG1495" s="37"/>
      <c r="BH1495" s="37"/>
    </row>
    <row r="1496" customFormat="false" ht="19.4" hidden="false" customHeight="false" outlineLevel="0" collapsed="false">
      <c r="A1496" s="45" t="n">
        <v>258</v>
      </c>
      <c r="B1496" s="46" t="s">
        <v>1283</v>
      </c>
      <c r="C1496" s="47" t="s">
        <v>1284</v>
      </c>
      <c r="D1496" s="48" t="s">
        <v>145</v>
      </c>
      <c r="E1496" s="49" t="n">
        <v>1</v>
      </c>
      <c r="F1496" s="50"/>
      <c r="G1496" s="51" t="n">
        <f aca="false">ROUND(E1496*F1496,2)</f>
        <v>0</v>
      </c>
      <c r="H1496" s="50"/>
      <c r="I1496" s="51" t="n">
        <f aca="false">ROUND(E1496*H1496,2)</f>
        <v>0</v>
      </c>
      <c r="J1496" s="50"/>
      <c r="K1496" s="51" t="n">
        <f aca="false">ROUND(E1496*J1496,2)</f>
        <v>0</v>
      </c>
      <c r="L1496" s="51" t="n">
        <v>21</v>
      </c>
      <c r="M1496" s="51" t="n">
        <f aca="false">G1496*(1+L1496/100)</f>
        <v>0</v>
      </c>
      <c r="N1496" s="51" t="n">
        <v>0</v>
      </c>
      <c r="O1496" s="51" t="n">
        <f aca="false">ROUND(E1496*N1496,2)</f>
        <v>0</v>
      </c>
      <c r="P1496" s="51" t="n">
        <v>0</v>
      </c>
      <c r="Q1496" s="51" t="n">
        <f aca="false">ROUND(E1496*P1496,2)</f>
        <v>0</v>
      </c>
      <c r="R1496" s="51"/>
      <c r="S1496" s="51" t="s">
        <v>146</v>
      </c>
      <c r="T1496" s="52" t="s">
        <v>147</v>
      </c>
      <c r="U1496" s="36" t="n">
        <v>0</v>
      </c>
      <c r="V1496" s="36" t="n">
        <f aca="false">ROUND(E1496*U1496,2)</f>
        <v>0</v>
      </c>
      <c r="W1496" s="36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 t="s">
        <v>47</v>
      </c>
      <c r="AH1496" s="37"/>
      <c r="AI1496" s="37"/>
      <c r="AJ1496" s="37"/>
      <c r="AK1496" s="37"/>
      <c r="AL1496" s="37"/>
      <c r="AM1496" s="37"/>
      <c r="AN1496" s="37"/>
      <c r="AO1496" s="37"/>
      <c r="AP1496" s="37"/>
      <c r="AQ1496" s="37"/>
      <c r="AR1496" s="37"/>
      <c r="AS1496" s="37"/>
      <c r="AT1496" s="37"/>
      <c r="AU1496" s="37"/>
      <c r="AV1496" s="37"/>
      <c r="AW1496" s="37"/>
      <c r="AX1496" s="37"/>
      <c r="AY1496" s="37"/>
      <c r="AZ1496" s="37"/>
      <c r="BA1496" s="37"/>
      <c r="BB1496" s="37"/>
      <c r="BC1496" s="37"/>
      <c r="BD1496" s="37"/>
      <c r="BE1496" s="37"/>
      <c r="BF1496" s="37"/>
      <c r="BG1496" s="37"/>
      <c r="BH1496" s="37"/>
    </row>
    <row r="1497" customFormat="false" ht="19.4" hidden="false" customHeight="false" outlineLevel="0" collapsed="false">
      <c r="A1497" s="45" t="n">
        <v>259</v>
      </c>
      <c r="B1497" s="46" t="s">
        <v>1285</v>
      </c>
      <c r="C1497" s="47" t="s">
        <v>1286</v>
      </c>
      <c r="D1497" s="48" t="s">
        <v>145</v>
      </c>
      <c r="E1497" s="49" t="n">
        <v>1</v>
      </c>
      <c r="F1497" s="50"/>
      <c r="G1497" s="51" t="n">
        <f aca="false">ROUND(E1497*F1497,2)</f>
        <v>0</v>
      </c>
      <c r="H1497" s="50"/>
      <c r="I1497" s="51" t="n">
        <f aca="false">ROUND(E1497*H1497,2)</f>
        <v>0</v>
      </c>
      <c r="J1497" s="50"/>
      <c r="K1497" s="51" t="n">
        <f aca="false">ROUND(E1497*J1497,2)</f>
        <v>0</v>
      </c>
      <c r="L1497" s="51" t="n">
        <v>21</v>
      </c>
      <c r="M1497" s="51" t="n">
        <f aca="false">G1497*(1+L1497/100)</f>
        <v>0</v>
      </c>
      <c r="N1497" s="51" t="n">
        <v>0</v>
      </c>
      <c r="O1497" s="51" t="n">
        <f aca="false">ROUND(E1497*N1497,2)</f>
        <v>0</v>
      </c>
      <c r="P1497" s="51" t="n">
        <v>0</v>
      </c>
      <c r="Q1497" s="51" t="n">
        <f aca="false">ROUND(E1497*P1497,2)</f>
        <v>0</v>
      </c>
      <c r="R1497" s="51"/>
      <c r="S1497" s="51" t="s">
        <v>146</v>
      </c>
      <c r="T1497" s="52" t="s">
        <v>147</v>
      </c>
      <c r="U1497" s="36" t="n">
        <v>0</v>
      </c>
      <c r="V1497" s="36" t="n">
        <f aca="false">ROUND(E1497*U1497,2)</f>
        <v>0</v>
      </c>
      <c r="W1497" s="36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 t="s">
        <v>47</v>
      </c>
      <c r="AH1497" s="37"/>
      <c r="AI1497" s="37"/>
      <c r="AJ1497" s="37"/>
      <c r="AK1497" s="37"/>
      <c r="AL1497" s="37"/>
      <c r="AM1497" s="37"/>
      <c r="AN1497" s="37"/>
      <c r="AO1497" s="37"/>
      <c r="AP1497" s="37"/>
      <c r="AQ1497" s="37"/>
      <c r="AR1497" s="37"/>
      <c r="AS1497" s="37"/>
      <c r="AT1497" s="37"/>
      <c r="AU1497" s="37"/>
      <c r="AV1497" s="37"/>
      <c r="AW1497" s="37"/>
      <c r="AX1497" s="37"/>
      <c r="AY1497" s="37"/>
      <c r="AZ1497" s="37"/>
      <c r="BA1497" s="37"/>
      <c r="BB1497" s="37"/>
      <c r="BC1497" s="37"/>
      <c r="BD1497" s="37"/>
      <c r="BE1497" s="37"/>
      <c r="BF1497" s="37"/>
      <c r="BG1497" s="37"/>
      <c r="BH1497" s="37"/>
    </row>
    <row r="1498" customFormat="false" ht="19.4" hidden="false" customHeight="false" outlineLevel="0" collapsed="false">
      <c r="A1498" s="45" t="n">
        <v>260</v>
      </c>
      <c r="B1498" s="46" t="s">
        <v>1287</v>
      </c>
      <c r="C1498" s="47" t="s">
        <v>1288</v>
      </c>
      <c r="D1498" s="48" t="s">
        <v>145</v>
      </c>
      <c r="E1498" s="49" t="n">
        <v>1</v>
      </c>
      <c r="F1498" s="50"/>
      <c r="G1498" s="51" t="n">
        <f aca="false">ROUND(E1498*F1498,2)</f>
        <v>0</v>
      </c>
      <c r="H1498" s="50"/>
      <c r="I1498" s="51" t="n">
        <f aca="false">ROUND(E1498*H1498,2)</f>
        <v>0</v>
      </c>
      <c r="J1498" s="50"/>
      <c r="K1498" s="51" t="n">
        <f aca="false">ROUND(E1498*J1498,2)</f>
        <v>0</v>
      </c>
      <c r="L1498" s="51" t="n">
        <v>21</v>
      </c>
      <c r="M1498" s="51" t="n">
        <f aca="false">G1498*(1+L1498/100)</f>
        <v>0</v>
      </c>
      <c r="N1498" s="51" t="n">
        <v>0</v>
      </c>
      <c r="O1498" s="51" t="n">
        <f aca="false">ROUND(E1498*N1498,2)</f>
        <v>0</v>
      </c>
      <c r="P1498" s="51" t="n">
        <v>0</v>
      </c>
      <c r="Q1498" s="51" t="n">
        <f aca="false">ROUND(E1498*P1498,2)</f>
        <v>0</v>
      </c>
      <c r="R1498" s="51"/>
      <c r="S1498" s="51" t="s">
        <v>146</v>
      </c>
      <c r="T1498" s="52" t="s">
        <v>147</v>
      </c>
      <c r="U1498" s="36" t="n">
        <v>0</v>
      </c>
      <c r="V1498" s="36" t="n">
        <f aca="false">ROUND(E1498*U1498,2)</f>
        <v>0</v>
      </c>
      <c r="W1498" s="36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 t="s">
        <v>47</v>
      </c>
      <c r="AH1498" s="37"/>
      <c r="AI1498" s="37"/>
      <c r="AJ1498" s="37"/>
      <c r="AK1498" s="37"/>
      <c r="AL1498" s="37"/>
      <c r="AM1498" s="37"/>
      <c r="AN1498" s="37"/>
      <c r="AO1498" s="37"/>
      <c r="AP1498" s="37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  <c r="BB1498" s="37"/>
      <c r="BC1498" s="37"/>
      <c r="BD1498" s="37"/>
      <c r="BE1498" s="37"/>
      <c r="BF1498" s="37"/>
      <c r="BG1498" s="37"/>
      <c r="BH1498" s="37"/>
    </row>
    <row r="1499" customFormat="false" ht="12.8" hidden="false" customHeight="false" outlineLevel="0" collapsed="false">
      <c r="A1499" s="45" t="n">
        <v>261</v>
      </c>
      <c r="B1499" s="46" t="s">
        <v>1289</v>
      </c>
      <c r="C1499" s="47" t="s">
        <v>1290</v>
      </c>
      <c r="D1499" s="48" t="s">
        <v>145</v>
      </c>
      <c r="E1499" s="49" t="n">
        <v>1</v>
      </c>
      <c r="F1499" s="50"/>
      <c r="G1499" s="51" t="n">
        <f aca="false">ROUND(E1499*F1499,2)</f>
        <v>0</v>
      </c>
      <c r="H1499" s="50"/>
      <c r="I1499" s="51" t="n">
        <f aca="false">ROUND(E1499*H1499,2)</f>
        <v>0</v>
      </c>
      <c r="J1499" s="50"/>
      <c r="K1499" s="51" t="n">
        <f aca="false">ROUND(E1499*J1499,2)</f>
        <v>0</v>
      </c>
      <c r="L1499" s="51" t="n">
        <v>21</v>
      </c>
      <c r="M1499" s="51" t="n">
        <f aca="false">G1499*(1+L1499/100)</f>
        <v>0</v>
      </c>
      <c r="N1499" s="51" t="n">
        <v>0</v>
      </c>
      <c r="O1499" s="51" t="n">
        <f aca="false">ROUND(E1499*N1499,2)</f>
        <v>0</v>
      </c>
      <c r="P1499" s="51" t="n">
        <v>0</v>
      </c>
      <c r="Q1499" s="51" t="n">
        <f aca="false">ROUND(E1499*P1499,2)</f>
        <v>0</v>
      </c>
      <c r="R1499" s="51"/>
      <c r="S1499" s="51" t="s">
        <v>146</v>
      </c>
      <c r="T1499" s="52" t="s">
        <v>147</v>
      </c>
      <c r="U1499" s="36" t="n">
        <v>0</v>
      </c>
      <c r="V1499" s="36" t="n">
        <f aca="false">ROUND(E1499*U1499,2)</f>
        <v>0</v>
      </c>
      <c r="W1499" s="36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 t="s">
        <v>47</v>
      </c>
      <c r="AH1499" s="37"/>
      <c r="AI1499" s="37"/>
      <c r="AJ1499" s="37"/>
      <c r="AK1499" s="37"/>
      <c r="AL1499" s="37"/>
      <c r="AM1499" s="37"/>
      <c r="AN1499" s="37"/>
      <c r="AO1499" s="37"/>
      <c r="AP1499" s="37"/>
      <c r="AQ1499" s="37"/>
      <c r="AR1499" s="37"/>
      <c r="AS1499" s="37"/>
      <c r="AT1499" s="37"/>
      <c r="AU1499" s="37"/>
      <c r="AV1499" s="37"/>
      <c r="AW1499" s="37"/>
      <c r="AX1499" s="37"/>
      <c r="AY1499" s="37"/>
      <c r="AZ1499" s="37"/>
      <c r="BA1499" s="37"/>
      <c r="BB1499" s="37"/>
      <c r="BC1499" s="37"/>
      <c r="BD1499" s="37"/>
      <c r="BE1499" s="37"/>
      <c r="BF1499" s="37"/>
      <c r="BG1499" s="37"/>
      <c r="BH1499" s="37"/>
    </row>
    <row r="1500" customFormat="false" ht="12.8" hidden="false" customHeight="false" outlineLevel="0" collapsed="false">
      <c r="A1500" s="28" t="n">
        <v>262</v>
      </c>
      <c r="B1500" s="29" t="s">
        <v>1291</v>
      </c>
      <c r="C1500" s="30" t="s">
        <v>1292</v>
      </c>
      <c r="D1500" s="31" t="s">
        <v>107</v>
      </c>
      <c r="E1500" s="32" t="n">
        <v>0.36707</v>
      </c>
      <c r="F1500" s="33"/>
      <c r="G1500" s="34" t="n">
        <f aca="false">ROUND(E1500*F1500,2)</f>
        <v>0</v>
      </c>
      <c r="H1500" s="33"/>
      <c r="I1500" s="34" t="n">
        <f aca="false">ROUND(E1500*H1500,2)</f>
        <v>0</v>
      </c>
      <c r="J1500" s="33"/>
      <c r="K1500" s="34" t="n">
        <f aca="false">ROUND(E1500*J1500,2)</f>
        <v>0</v>
      </c>
      <c r="L1500" s="34" t="n">
        <v>21</v>
      </c>
      <c r="M1500" s="34" t="n">
        <f aca="false">G1500*(1+L1500/100)</f>
        <v>0</v>
      </c>
      <c r="N1500" s="34" t="n">
        <v>1</v>
      </c>
      <c r="O1500" s="34" t="n">
        <f aca="false">ROUND(E1500*N1500,2)</f>
        <v>0.37</v>
      </c>
      <c r="P1500" s="34" t="n">
        <v>0</v>
      </c>
      <c r="Q1500" s="34" t="n">
        <f aca="false">ROUND(E1500*P1500,2)</f>
        <v>0</v>
      </c>
      <c r="R1500" s="34" t="s">
        <v>307</v>
      </c>
      <c r="S1500" s="34" t="s">
        <v>45</v>
      </c>
      <c r="T1500" s="35" t="s">
        <v>46</v>
      </c>
      <c r="U1500" s="36" t="n">
        <v>0</v>
      </c>
      <c r="V1500" s="36" t="n">
        <f aca="false">ROUND(E1500*U1500,2)</f>
        <v>0</v>
      </c>
      <c r="W1500" s="36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 t="s">
        <v>308</v>
      </c>
      <c r="AH1500" s="37"/>
      <c r="AI1500" s="37"/>
      <c r="AJ1500" s="37"/>
      <c r="AK1500" s="37"/>
      <c r="AL1500" s="37"/>
      <c r="AM1500" s="37"/>
      <c r="AN1500" s="37"/>
      <c r="AO1500" s="37"/>
      <c r="AP1500" s="37"/>
      <c r="AQ1500" s="37"/>
      <c r="AR1500" s="37"/>
      <c r="AS1500" s="37"/>
      <c r="AT1500" s="37"/>
      <c r="AU1500" s="37"/>
      <c r="AV1500" s="37"/>
      <c r="AW1500" s="37"/>
      <c r="AX1500" s="37"/>
      <c r="AY1500" s="37"/>
      <c r="AZ1500" s="37"/>
      <c r="BA1500" s="37"/>
      <c r="BB1500" s="37"/>
      <c r="BC1500" s="37"/>
      <c r="BD1500" s="37"/>
      <c r="BE1500" s="37"/>
      <c r="BF1500" s="37"/>
      <c r="BG1500" s="37"/>
      <c r="BH1500" s="37"/>
    </row>
    <row r="1501" customFormat="false" ht="12.8" hidden="false" customHeight="false" outlineLevel="0" collapsed="false">
      <c r="A1501" s="38"/>
      <c r="B1501" s="39"/>
      <c r="C1501" s="41" t="s">
        <v>1259</v>
      </c>
      <c r="D1501" s="42"/>
      <c r="E1501" s="43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 t="s">
        <v>51</v>
      </c>
      <c r="AH1501" s="37" t="n">
        <v>0</v>
      </c>
      <c r="AI1501" s="37"/>
      <c r="AJ1501" s="37"/>
      <c r="AK1501" s="37"/>
      <c r="AL1501" s="37"/>
      <c r="AM1501" s="37"/>
      <c r="AN1501" s="37"/>
      <c r="AO1501" s="37"/>
      <c r="AP1501" s="37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</row>
    <row r="1502" customFormat="false" ht="12.8" hidden="false" customHeight="false" outlineLevel="0" collapsed="false">
      <c r="A1502" s="38"/>
      <c r="B1502" s="39"/>
      <c r="C1502" s="41" t="s">
        <v>1293</v>
      </c>
      <c r="D1502" s="42"/>
      <c r="E1502" s="43" t="n">
        <v>0.14342</v>
      </c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 t="s">
        <v>51</v>
      </c>
      <c r="AH1502" s="37" t="n">
        <v>0</v>
      </c>
      <c r="AI1502" s="37"/>
      <c r="AJ1502" s="37"/>
      <c r="AK1502" s="37"/>
      <c r="AL1502" s="37"/>
      <c r="AM1502" s="37"/>
      <c r="AN1502" s="37"/>
      <c r="AO1502" s="37"/>
      <c r="AP1502" s="37"/>
      <c r="AQ1502" s="37"/>
      <c r="AR1502" s="37"/>
      <c r="AS1502" s="37"/>
      <c r="AT1502" s="37"/>
      <c r="AU1502" s="37"/>
      <c r="AV1502" s="37"/>
      <c r="AW1502" s="37"/>
      <c r="AX1502" s="37"/>
      <c r="AY1502" s="37"/>
      <c r="AZ1502" s="37"/>
      <c r="BA1502" s="37"/>
      <c r="BB1502" s="37"/>
      <c r="BC1502" s="37"/>
      <c r="BD1502" s="37"/>
      <c r="BE1502" s="37"/>
      <c r="BF1502" s="37"/>
      <c r="BG1502" s="37"/>
      <c r="BH1502" s="37"/>
    </row>
    <row r="1503" customFormat="false" ht="12.8" hidden="false" customHeight="false" outlineLevel="0" collapsed="false">
      <c r="A1503" s="38"/>
      <c r="B1503" s="39"/>
      <c r="C1503" s="41" t="s">
        <v>1294</v>
      </c>
      <c r="D1503" s="42"/>
      <c r="E1503" s="43" t="n">
        <v>0.0923</v>
      </c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 t="s">
        <v>51</v>
      </c>
      <c r="AH1503" s="37" t="n">
        <v>0</v>
      </c>
      <c r="AI1503" s="37"/>
      <c r="AJ1503" s="37"/>
      <c r="AK1503" s="37"/>
      <c r="AL1503" s="37"/>
      <c r="AM1503" s="37"/>
      <c r="AN1503" s="37"/>
      <c r="AO1503" s="37"/>
      <c r="AP1503" s="37"/>
      <c r="AQ1503" s="37"/>
      <c r="AR1503" s="37"/>
      <c r="AS1503" s="37"/>
      <c r="AT1503" s="37"/>
      <c r="AU1503" s="37"/>
      <c r="AV1503" s="37"/>
      <c r="AW1503" s="37"/>
      <c r="AX1503" s="37"/>
      <c r="AY1503" s="37"/>
      <c r="AZ1503" s="37"/>
      <c r="BA1503" s="37"/>
      <c r="BB1503" s="37"/>
      <c r="BC1503" s="37"/>
      <c r="BD1503" s="37"/>
      <c r="BE1503" s="37"/>
      <c r="BF1503" s="37"/>
      <c r="BG1503" s="37"/>
      <c r="BH1503" s="37"/>
    </row>
    <row r="1504" customFormat="false" ht="12.8" hidden="false" customHeight="false" outlineLevel="0" collapsed="false">
      <c r="A1504" s="38"/>
      <c r="B1504" s="39"/>
      <c r="C1504" s="41" t="s">
        <v>1295</v>
      </c>
      <c r="D1504" s="42"/>
      <c r="E1504" s="43" t="n">
        <v>0.0497</v>
      </c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 t="s">
        <v>51</v>
      </c>
      <c r="AH1504" s="37" t="n">
        <v>0</v>
      </c>
      <c r="AI1504" s="37"/>
      <c r="AJ1504" s="37"/>
      <c r="AK1504" s="37"/>
      <c r="AL1504" s="37"/>
      <c r="AM1504" s="37"/>
      <c r="AN1504" s="37"/>
      <c r="AO1504" s="37"/>
      <c r="AP1504" s="37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</row>
    <row r="1505" customFormat="false" ht="12.8" hidden="false" customHeight="false" outlineLevel="0" collapsed="false">
      <c r="A1505" s="38"/>
      <c r="B1505" s="39"/>
      <c r="C1505" s="41" t="s">
        <v>1296</v>
      </c>
      <c r="D1505" s="42"/>
      <c r="E1505" s="43" t="n">
        <v>0.04828</v>
      </c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 t="s">
        <v>51</v>
      </c>
      <c r="AH1505" s="37" t="n">
        <v>0</v>
      </c>
      <c r="AI1505" s="37"/>
      <c r="AJ1505" s="37"/>
      <c r="AK1505" s="37"/>
      <c r="AL1505" s="37"/>
      <c r="AM1505" s="37"/>
      <c r="AN1505" s="37"/>
      <c r="AO1505" s="37"/>
      <c r="AP1505" s="37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</row>
    <row r="1506" customFormat="false" ht="12.8" hidden="false" customHeight="false" outlineLevel="0" collapsed="false">
      <c r="A1506" s="38"/>
      <c r="B1506" s="39"/>
      <c r="C1506" s="55" t="s">
        <v>312</v>
      </c>
      <c r="D1506" s="56"/>
      <c r="E1506" s="57" t="n">
        <v>0.03337</v>
      </c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 t="s">
        <v>51</v>
      </c>
      <c r="AH1506" s="37" t="n">
        <v>4</v>
      </c>
      <c r="AI1506" s="37"/>
      <c r="AJ1506" s="37"/>
      <c r="AK1506" s="37"/>
      <c r="AL1506" s="37"/>
      <c r="AM1506" s="37"/>
      <c r="AN1506" s="37"/>
      <c r="AO1506" s="37"/>
      <c r="AP1506" s="37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  <c r="BB1506" s="37"/>
      <c r="BC1506" s="37"/>
      <c r="BD1506" s="37"/>
      <c r="BE1506" s="37"/>
      <c r="BF1506" s="37"/>
      <c r="BG1506" s="37"/>
      <c r="BH1506" s="37"/>
    </row>
    <row r="1507" customFormat="false" ht="12.8" hidden="false" customHeight="false" outlineLevel="0" collapsed="false">
      <c r="A1507" s="28" t="n">
        <v>263</v>
      </c>
      <c r="B1507" s="29" t="s">
        <v>1297</v>
      </c>
      <c r="C1507" s="30" t="s">
        <v>1298</v>
      </c>
      <c r="D1507" s="31" t="s">
        <v>107</v>
      </c>
      <c r="E1507" s="32" t="n">
        <v>0.011</v>
      </c>
      <c r="F1507" s="33"/>
      <c r="G1507" s="34" t="n">
        <f aca="false">ROUND(E1507*F1507,2)</f>
        <v>0</v>
      </c>
      <c r="H1507" s="33"/>
      <c r="I1507" s="34" t="n">
        <f aca="false">ROUND(E1507*H1507,2)</f>
        <v>0</v>
      </c>
      <c r="J1507" s="33"/>
      <c r="K1507" s="34" t="n">
        <f aca="false">ROUND(E1507*J1507,2)</f>
        <v>0</v>
      </c>
      <c r="L1507" s="34" t="n">
        <v>21</v>
      </c>
      <c r="M1507" s="34" t="n">
        <f aca="false">G1507*(1+L1507/100)</f>
        <v>0</v>
      </c>
      <c r="N1507" s="34" t="n">
        <v>1</v>
      </c>
      <c r="O1507" s="34" t="n">
        <f aca="false">ROUND(E1507*N1507,2)</f>
        <v>0.01</v>
      </c>
      <c r="P1507" s="34" t="n">
        <v>0</v>
      </c>
      <c r="Q1507" s="34" t="n">
        <f aca="false">ROUND(E1507*P1507,2)</f>
        <v>0</v>
      </c>
      <c r="R1507" s="34" t="s">
        <v>307</v>
      </c>
      <c r="S1507" s="34" t="s">
        <v>45</v>
      </c>
      <c r="T1507" s="35" t="s">
        <v>46</v>
      </c>
      <c r="U1507" s="36" t="n">
        <v>0</v>
      </c>
      <c r="V1507" s="36" t="n">
        <f aca="false">ROUND(E1507*U1507,2)</f>
        <v>0</v>
      </c>
      <c r="W1507" s="36"/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 t="s">
        <v>308</v>
      </c>
      <c r="AH1507" s="37"/>
      <c r="AI1507" s="37"/>
      <c r="AJ1507" s="37"/>
      <c r="AK1507" s="37"/>
      <c r="AL1507" s="37"/>
      <c r="AM1507" s="37"/>
      <c r="AN1507" s="37"/>
      <c r="AO1507" s="37"/>
      <c r="AP1507" s="37"/>
      <c r="AQ1507" s="37"/>
      <c r="AR1507" s="37"/>
      <c r="AS1507" s="37"/>
      <c r="AT1507" s="37"/>
      <c r="AU1507" s="37"/>
      <c r="AV1507" s="37"/>
      <c r="AW1507" s="37"/>
      <c r="AX1507" s="37"/>
      <c r="AY1507" s="37"/>
      <c r="AZ1507" s="37"/>
      <c r="BA1507" s="37"/>
      <c r="BB1507" s="37"/>
      <c r="BC1507" s="37"/>
      <c r="BD1507" s="37"/>
      <c r="BE1507" s="37"/>
      <c r="BF1507" s="37"/>
      <c r="BG1507" s="37"/>
      <c r="BH1507" s="37"/>
    </row>
    <row r="1508" customFormat="false" ht="12.8" hidden="false" customHeight="false" outlineLevel="0" collapsed="false">
      <c r="A1508" s="38"/>
      <c r="B1508" s="39"/>
      <c r="C1508" s="41" t="s">
        <v>1299</v>
      </c>
      <c r="D1508" s="42"/>
      <c r="E1508" s="43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 t="s">
        <v>51</v>
      </c>
      <c r="AH1508" s="37" t="n">
        <v>0</v>
      </c>
      <c r="AI1508" s="37"/>
      <c r="AJ1508" s="37"/>
      <c r="AK1508" s="37"/>
      <c r="AL1508" s="37"/>
      <c r="AM1508" s="37"/>
      <c r="AN1508" s="37"/>
      <c r="AO1508" s="37"/>
      <c r="AP1508" s="37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  <c r="BB1508" s="37"/>
      <c r="BC1508" s="37"/>
      <c r="BD1508" s="37"/>
      <c r="BE1508" s="37"/>
      <c r="BF1508" s="37"/>
      <c r="BG1508" s="37"/>
      <c r="BH1508" s="37"/>
    </row>
    <row r="1509" customFormat="false" ht="12.8" hidden="false" customHeight="false" outlineLevel="0" collapsed="false">
      <c r="A1509" s="38"/>
      <c r="B1509" s="39"/>
      <c r="C1509" s="41" t="s">
        <v>1300</v>
      </c>
      <c r="D1509" s="42"/>
      <c r="E1509" s="43" t="n">
        <v>0.01</v>
      </c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 t="s">
        <v>51</v>
      </c>
      <c r="AH1509" s="37" t="n">
        <v>0</v>
      </c>
      <c r="AI1509" s="37"/>
      <c r="AJ1509" s="37"/>
      <c r="AK1509" s="37"/>
      <c r="AL1509" s="37"/>
      <c r="AM1509" s="37"/>
      <c r="AN1509" s="37"/>
      <c r="AO1509" s="37"/>
      <c r="AP1509" s="37"/>
      <c r="AQ1509" s="37"/>
      <c r="AR1509" s="37"/>
      <c r="AS1509" s="37"/>
      <c r="AT1509" s="37"/>
      <c r="AU1509" s="37"/>
      <c r="AV1509" s="37"/>
      <c r="AW1509" s="37"/>
      <c r="AX1509" s="37"/>
      <c r="AY1509" s="37"/>
      <c r="AZ1509" s="37"/>
      <c r="BA1509" s="37"/>
      <c r="BB1509" s="37"/>
      <c r="BC1509" s="37"/>
      <c r="BD1509" s="37"/>
      <c r="BE1509" s="37"/>
      <c r="BF1509" s="37"/>
      <c r="BG1509" s="37"/>
      <c r="BH1509" s="37"/>
    </row>
    <row r="1510" customFormat="false" ht="12.8" hidden="false" customHeight="false" outlineLevel="0" collapsed="false">
      <c r="A1510" s="38"/>
      <c r="B1510" s="39"/>
      <c r="C1510" s="55" t="s">
        <v>312</v>
      </c>
      <c r="D1510" s="56"/>
      <c r="E1510" s="57" t="n">
        <v>0.001</v>
      </c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 t="s">
        <v>51</v>
      </c>
      <c r="AH1510" s="37" t="n">
        <v>4</v>
      </c>
      <c r="AI1510" s="37"/>
      <c r="AJ1510" s="37"/>
      <c r="AK1510" s="37"/>
      <c r="AL1510" s="37"/>
      <c r="AM1510" s="37"/>
      <c r="AN1510" s="37"/>
      <c r="AO1510" s="37"/>
      <c r="AP1510" s="37"/>
      <c r="AQ1510" s="37"/>
      <c r="AR1510" s="37"/>
      <c r="AS1510" s="37"/>
      <c r="AT1510" s="37"/>
      <c r="AU1510" s="37"/>
      <c r="AV1510" s="37"/>
      <c r="AW1510" s="37"/>
      <c r="AX1510" s="37"/>
      <c r="AY1510" s="37"/>
      <c r="AZ1510" s="37"/>
      <c r="BA1510" s="37"/>
      <c r="BB1510" s="37"/>
      <c r="BC1510" s="37"/>
      <c r="BD1510" s="37"/>
      <c r="BE1510" s="37"/>
      <c r="BF1510" s="37"/>
      <c r="BG1510" s="37"/>
      <c r="BH1510" s="37"/>
    </row>
    <row r="1511" customFormat="false" ht="12.8" hidden="false" customHeight="false" outlineLevel="0" collapsed="false">
      <c r="A1511" s="28" t="n">
        <v>264</v>
      </c>
      <c r="B1511" s="29" t="s">
        <v>1301</v>
      </c>
      <c r="C1511" s="30" t="s">
        <v>1302</v>
      </c>
      <c r="D1511" s="31" t="s">
        <v>107</v>
      </c>
      <c r="E1511" s="32" t="n">
        <v>0.91102</v>
      </c>
      <c r="F1511" s="33"/>
      <c r="G1511" s="34" t="n">
        <f aca="false">ROUND(E1511*F1511,2)</f>
        <v>0</v>
      </c>
      <c r="H1511" s="33"/>
      <c r="I1511" s="34" t="n">
        <f aca="false">ROUND(E1511*H1511,2)</f>
        <v>0</v>
      </c>
      <c r="J1511" s="33"/>
      <c r="K1511" s="34" t="n">
        <f aca="false">ROUND(E1511*J1511,2)</f>
        <v>0</v>
      </c>
      <c r="L1511" s="34" t="n">
        <v>21</v>
      </c>
      <c r="M1511" s="34" t="n">
        <f aca="false">G1511*(1+L1511/100)</f>
        <v>0</v>
      </c>
      <c r="N1511" s="34" t="n">
        <v>1</v>
      </c>
      <c r="O1511" s="34" t="n">
        <f aca="false">ROUND(E1511*N1511,2)</f>
        <v>0.91</v>
      </c>
      <c r="P1511" s="34" t="n">
        <v>0</v>
      </c>
      <c r="Q1511" s="34" t="n">
        <f aca="false">ROUND(E1511*P1511,2)</f>
        <v>0</v>
      </c>
      <c r="R1511" s="34"/>
      <c r="S1511" s="34" t="s">
        <v>146</v>
      </c>
      <c r="T1511" s="35" t="s">
        <v>147</v>
      </c>
      <c r="U1511" s="36" t="n">
        <v>0</v>
      </c>
      <c r="V1511" s="36" t="n">
        <f aca="false">ROUND(E1511*U1511,2)</f>
        <v>0</v>
      </c>
      <c r="W1511" s="36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 t="s">
        <v>308</v>
      </c>
      <c r="AH1511" s="37"/>
      <c r="AI1511" s="37"/>
      <c r="AJ1511" s="37"/>
      <c r="AK1511" s="37"/>
      <c r="AL1511" s="37"/>
      <c r="AM1511" s="37"/>
      <c r="AN1511" s="37"/>
      <c r="AO1511" s="37"/>
      <c r="AP1511" s="37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  <c r="BB1511" s="37"/>
      <c r="BC1511" s="37"/>
      <c r="BD1511" s="37"/>
      <c r="BE1511" s="37"/>
      <c r="BF1511" s="37"/>
      <c r="BG1511" s="37"/>
      <c r="BH1511" s="37"/>
    </row>
    <row r="1512" customFormat="false" ht="12.8" hidden="false" customHeight="true" outlineLevel="0" collapsed="false">
      <c r="A1512" s="38"/>
      <c r="B1512" s="39"/>
      <c r="C1512" s="53" t="s">
        <v>1303</v>
      </c>
      <c r="D1512" s="53"/>
      <c r="E1512" s="53"/>
      <c r="F1512" s="53"/>
      <c r="G1512" s="53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 t="s">
        <v>121</v>
      </c>
      <c r="AH1512" s="37"/>
      <c r="AI1512" s="37"/>
      <c r="AJ1512" s="37"/>
      <c r="AK1512" s="37"/>
      <c r="AL1512" s="37"/>
      <c r="AM1512" s="37"/>
      <c r="AN1512" s="37"/>
      <c r="AO1512" s="37"/>
      <c r="AP1512" s="37"/>
      <c r="AQ1512" s="37"/>
      <c r="AR1512" s="37"/>
      <c r="AS1512" s="37"/>
      <c r="AT1512" s="37"/>
      <c r="AU1512" s="37"/>
      <c r="AV1512" s="37"/>
      <c r="AW1512" s="37"/>
      <c r="AX1512" s="37"/>
      <c r="AY1512" s="37"/>
      <c r="AZ1512" s="37"/>
      <c r="BA1512" s="37"/>
      <c r="BB1512" s="37"/>
      <c r="BC1512" s="37"/>
      <c r="BD1512" s="37"/>
      <c r="BE1512" s="37"/>
      <c r="BF1512" s="37"/>
      <c r="BG1512" s="37"/>
      <c r="BH1512" s="37"/>
    </row>
    <row r="1513" customFormat="false" ht="12.8" hidden="false" customHeight="false" outlineLevel="0" collapsed="false">
      <c r="A1513" s="38"/>
      <c r="B1513" s="39"/>
      <c r="C1513" s="41" t="s">
        <v>1259</v>
      </c>
      <c r="D1513" s="42"/>
      <c r="E1513" s="43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 t="s">
        <v>51</v>
      </c>
      <c r="AH1513" s="37" t="n">
        <v>0</v>
      </c>
      <c r="AI1513" s="37"/>
      <c r="AJ1513" s="37"/>
      <c r="AK1513" s="37"/>
      <c r="AL1513" s="37"/>
      <c r="AM1513" s="37"/>
      <c r="AN1513" s="37"/>
      <c r="AO1513" s="37"/>
      <c r="AP1513" s="37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  <c r="BB1513" s="37"/>
      <c r="BC1513" s="37"/>
      <c r="BD1513" s="37"/>
      <c r="BE1513" s="37"/>
      <c r="BF1513" s="37"/>
      <c r="BG1513" s="37"/>
      <c r="BH1513" s="37"/>
    </row>
    <row r="1514" customFormat="false" ht="12.8" hidden="false" customHeight="false" outlineLevel="0" collapsed="false">
      <c r="A1514" s="38"/>
      <c r="B1514" s="39"/>
      <c r="C1514" s="41" t="s">
        <v>1304</v>
      </c>
      <c r="D1514" s="42"/>
      <c r="E1514" s="43" t="n">
        <v>0.3232</v>
      </c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 t="s">
        <v>51</v>
      </c>
      <c r="AH1514" s="37" t="n">
        <v>0</v>
      </c>
      <c r="AI1514" s="37"/>
      <c r="AJ1514" s="37"/>
      <c r="AK1514" s="37"/>
      <c r="AL1514" s="37"/>
      <c r="AM1514" s="37"/>
      <c r="AN1514" s="37"/>
      <c r="AO1514" s="37"/>
      <c r="AP1514" s="37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</row>
    <row r="1515" customFormat="false" ht="12.8" hidden="false" customHeight="false" outlineLevel="0" collapsed="false">
      <c r="A1515" s="38"/>
      <c r="B1515" s="39"/>
      <c r="C1515" s="41" t="s">
        <v>1305</v>
      </c>
      <c r="D1515" s="42"/>
      <c r="E1515" s="43" t="n">
        <v>0.505</v>
      </c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 t="s">
        <v>51</v>
      </c>
      <c r="AH1515" s="37" t="n">
        <v>0</v>
      </c>
      <c r="AI1515" s="37"/>
      <c r="AJ1515" s="37"/>
      <c r="AK1515" s="37"/>
      <c r="AL1515" s="37"/>
      <c r="AM1515" s="37"/>
      <c r="AN1515" s="37"/>
      <c r="AO1515" s="37"/>
      <c r="AP1515" s="37"/>
      <c r="AQ1515" s="37"/>
      <c r="AR1515" s="37"/>
      <c r="AS1515" s="37"/>
      <c r="AT1515" s="37"/>
      <c r="AU1515" s="37"/>
      <c r="AV1515" s="37"/>
      <c r="AW1515" s="37"/>
      <c r="AX1515" s="37"/>
      <c r="AY1515" s="37"/>
      <c r="AZ1515" s="37"/>
      <c r="BA1515" s="37"/>
      <c r="BB1515" s="37"/>
      <c r="BC1515" s="37"/>
      <c r="BD1515" s="37"/>
      <c r="BE1515" s="37"/>
      <c r="BF1515" s="37"/>
      <c r="BG1515" s="37"/>
      <c r="BH1515" s="37"/>
    </row>
    <row r="1516" customFormat="false" ht="12.8" hidden="false" customHeight="false" outlineLevel="0" collapsed="false">
      <c r="A1516" s="38"/>
      <c r="B1516" s="39"/>
      <c r="C1516" s="55" t="s">
        <v>312</v>
      </c>
      <c r="D1516" s="56"/>
      <c r="E1516" s="57" t="n">
        <v>0.08282</v>
      </c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 t="s">
        <v>51</v>
      </c>
      <c r="AH1516" s="37" t="n">
        <v>4</v>
      </c>
      <c r="AI1516" s="37"/>
      <c r="AJ1516" s="37"/>
      <c r="AK1516" s="37"/>
      <c r="AL1516" s="37"/>
      <c r="AM1516" s="37"/>
      <c r="AN1516" s="37"/>
      <c r="AO1516" s="37"/>
      <c r="AP1516" s="37"/>
      <c r="AQ1516" s="37"/>
      <c r="AR1516" s="37"/>
      <c r="AS1516" s="37"/>
      <c r="AT1516" s="37"/>
      <c r="AU1516" s="37"/>
      <c r="AV1516" s="37"/>
      <c r="AW1516" s="37"/>
      <c r="AX1516" s="37"/>
      <c r="AY1516" s="37"/>
      <c r="AZ1516" s="37"/>
      <c r="BA1516" s="37"/>
      <c r="BB1516" s="37"/>
      <c r="BC1516" s="37"/>
      <c r="BD1516" s="37"/>
      <c r="BE1516" s="37"/>
      <c r="BF1516" s="37"/>
      <c r="BG1516" s="37"/>
      <c r="BH1516" s="37"/>
    </row>
    <row r="1517" customFormat="false" ht="12.8" hidden="false" customHeight="false" outlineLevel="0" collapsed="false">
      <c r="A1517" s="28" t="n">
        <v>265</v>
      </c>
      <c r="B1517" s="29" t="s">
        <v>1306</v>
      </c>
      <c r="C1517" s="30" t="s">
        <v>1307</v>
      </c>
      <c r="D1517" s="31" t="s">
        <v>107</v>
      </c>
      <c r="E1517" s="32" t="n">
        <v>0.33431</v>
      </c>
      <c r="F1517" s="33"/>
      <c r="G1517" s="34" t="n">
        <f aca="false">ROUND(E1517*F1517,2)</f>
        <v>0</v>
      </c>
      <c r="H1517" s="33"/>
      <c r="I1517" s="34" t="n">
        <f aca="false">ROUND(E1517*H1517,2)</f>
        <v>0</v>
      </c>
      <c r="J1517" s="33"/>
      <c r="K1517" s="34" t="n">
        <f aca="false">ROUND(E1517*J1517,2)</f>
        <v>0</v>
      </c>
      <c r="L1517" s="34" t="n">
        <v>21</v>
      </c>
      <c r="M1517" s="34" t="n">
        <f aca="false">G1517*(1+L1517/100)</f>
        <v>0</v>
      </c>
      <c r="N1517" s="34" t="n">
        <v>1</v>
      </c>
      <c r="O1517" s="34" t="n">
        <f aca="false">ROUND(E1517*N1517,2)</f>
        <v>0.33</v>
      </c>
      <c r="P1517" s="34" t="n">
        <v>0</v>
      </c>
      <c r="Q1517" s="34" t="n">
        <f aca="false">ROUND(E1517*P1517,2)</f>
        <v>0</v>
      </c>
      <c r="R1517" s="34"/>
      <c r="S1517" s="34" t="s">
        <v>146</v>
      </c>
      <c r="T1517" s="35" t="s">
        <v>147</v>
      </c>
      <c r="U1517" s="36" t="n">
        <v>0</v>
      </c>
      <c r="V1517" s="36" t="n">
        <f aca="false">ROUND(E1517*U1517,2)</f>
        <v>0</v>
      </c>
      <c r="W1517" s="36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 t="s">
        <v>308</v>
      </c>
      <c r="AH1517" s="37"/>
      <c r="AI1517" s="37"/>
      <c r="AJ1517" s="37"/>
      <c r="AK1517" s="37"/>
      <c r="AL1517" s="37"/>
      <c r="AM1517" s="37"/>
      <c r="AN1517" s="37"/>
      <c r="AO1517" s="37"/>
      <c r="AP1517" s="37"/>
      <c r="AQ1517" s="37"/>
      <c r="AR1517" s="37"/>
      <c r="AS1517" s="37"/>
      <c r="AT1517" s="37"/>
      <c r="AU1517" s="37"/>
      <c r="AV1517" s="37"/>
      <c r="AW1517" s="37"/>
      <c r="AX1517" s="37"/>
      <c r="AY1517" s="37"/>
      <c r="AZ1517" s="37"/>
      <c r="BA1517" s="37"/>
      <c r="BB1517" s="37"/>
      <c r="BC1517" s="37"/>
      <c r="BD1517" s="37"/>
      <c r="BE1517" s="37"/>
      <c r="BF1517" s="37"/>
      <c r="BG1517" s="37"/>
      <c r="BH1517" s="37"/>
    </row>
    <row r="1518" customFormat="false" ht="12.8" hidden="false" customHeight="false" outlineLevel="0" collapsed="false">
      <c r="A1518" s="38"/>
      <c r="B1518" s="39"/>
      <c r="C1518" s="41" t="s">
        <v>1259</v>
      </c>
      <c r="D1518" s="42"/>
      <c r="E1518" s="43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 t="s">
        <v>51</v>
      </c>
      <c r="AH1518" s="37" t="n">
        <v>0</v>
      </c>
      <c r="AI1518" s="37"/>
      <c r="AJ1518" s="37"/>
      <c r="AK1518" s="37"/>
      <c r="AL1518" s="37"/>
      <c r="AM1518" s="37"/>
      <c r="AN1518" s="37"/>
      <c r="AO1518" s="37"/>
      <c r="AP1518" s="37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</row>
    <row r="1519" customFormat="false" ht="12.8" hidden="false" customHeight="false" outlineLevel="0" collapsed="false">
      <c r="A1519" s="38"/>
      <c r="B1519" s="39"/>
      <c r="C1519" s="41" t="s">
        <v>1308</v>
      </c>
      <c r="D1519" s="42"/>
      <c r="E1519" s="43" t="n">
        <v>0.19912</v>
      </c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 t="s">
        <v>51</v>
      </c>
      <c r="AH1519" s="37" t="n">
        <v>0</v>
      </c>
      <c r="AI1519" s="37"/>
      <c r="AJ1519" s="37"/>
      <c r="AK1519" s="37"/>
      <c r="AL1519" s="37"/>
      <c r="AM1519" s="37"/>
      <c r="AN1519" s="37"/>
      <c r="AO1519" s="37"/>
      <c r="AP1519" s="37"/>
      <c r="AQ1519" s="37"/>
      <c r="AR1519" s="37"/>
      <c r="AS1519" s="37"/>
      <c r="AT1519" s="37"/>
      <c r="AU1519" s="37"/>
      <c r="AV1519" s="37"/>
      <c r="AW1519" s="37"/>
      <c r="AX1519" s="37"/>
      <c r="AY1519" s="37"/>
      <c r="AZ1519" s="37"/>
      <c r="BA1519" s="37"/>
      <c r="BB1519" s="37"/>
      <c r="BC1519" s="37"/>
      <c r="BD1519" s="37"/>
      <c r="BE1519" s="37"/>
      <c r="BF1519" s="37"/>
      <c r="BG1519" s="37"/>
      <c r="BH1519" s="37"/>
    </row>
    <row r="1520" customFormat="false" ht="12.8" hidden="false" customHeight="false" outlineLevel="0" collapsed="false">
      <c r="A1520" s="38"/>
      <c r="B1520" s="39"/>
      <c r="C1520" s="41" t="s">
        <v>1309</v>
      </c>
      <c r="D1520" s="42"/>
      <c r="E1520" s="43" t="n">
        <v>0.1048</v>
      </c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 t="s">
        <v>51</v>
      </c>
      <c r="AH1520" s="37" t="n">
        <v>0</v>
      </c>
      <c r="AI1520" s="37"/>
      <c r="AJ1520" s="37"/>
      <c r="AK1520" s="37"/>
      <c r="AL1520" s="37"/>
      <c r="AM1520" s="37"/>
      <c r="AN1520" s="37"/>
      <c r="AO1520" s="37"/>
      <c r="AP1520" s="37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</row>
    <row r="1521" customFormat="false" ht="12.8" hidden="false" customHeight="false" outlineLevel="0" collapsed="false">
      <c r="A1521" s="38"/>
      <c r="B1521" s="39"/>
      <c r="C1521" s="55" t="s">
        <v>312</v>
      </c>
      <c r="D1521" s="56"/>
      <c r="E1521" s="57" t="n">
        <v>0.03039</v>
      </c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 t="s">
        <v>51</v>
      </c>
      <c r="AH1521" s="37" t="n">
        <v>4</v>
      </c>
      <c r="AI1521" s="37"/>
      <c r="AJ1521" s="37"/>
      <c r="AK1521" s="37"/>
      <c r="AL1521" s="37"/>
      <c r="AM1521" s="37"/>
      <c r="AN1521" s="37"/>
      <c r="AO1521" s="37"/>
      <c r="AP1521" s="37"/>
      <c r="AQ1521" s="37"/>
      <c r="AR1521" s="37"/>
      <c r="AS1521" s="37"/>
      <c r="AT1521" s="37"/>
      <c r="AU1521" s="37"/>
      <c r="AV1521" s="37"/>
      <c r="AW1521" s="37"/>
      <c r="AX1521" s="37"/>
      <c r="AY1521" s="37"/>
      <c r="AZ1521" s="37"/>
      <c r="BA1521" s="37"/>
      <c r="BB1521" s="37"/>
      <c r="BC1521" s="37"/>
      <c r="BD1521" s="37"/>
      <c r="BE1521" s="37"/>
      <c r="BF1521" s="37"/>
      <c r="BG1521" s="37"/>
      <c r="BH1521" s="37"/>
    </row>
    <row r="1522" customFormat="false" ht="12.8" hidden="false" customHeight="false" outlineLevel="0" collapsed="false">
      <c r="A1522" s="45" t="n">
        <v>266</v>
      </c>
      <c r="B1522" s="46" t="s">
        <v>1310</v>
      </c>
      <c r="C1522" s="47" t="s">
        <v>1311</v>
      </c>
      <c r="D1522" s="48" t="s">
        <v>145</v>
      </c>
      <c r="E1522" s="49" t="n">
        <v>5</v>
      </c>
      <c r="F1522" s="50"/>
      <c r="G1522" s="51" t="n">
        <f aca="false">ROUND(E1522*F1522,2)</f>
        <v>0</v>
      </c>
      <c r="H1522" s="50"/>
      <c r="I1522" s="51" t="n">
        <f aca="false">ROUND(E1522*H1522,2)</f>
        <v>0</v>
      </c>
      <c r="J1522" s="50"/>
      <c r="K1522" s="51" t="n">
        <f aca="false">ROUND(E1522*J1522,2)</f>
        <v>0</v>
      </c>
      <c r="L1522" s="51" t="n">
        <v>21</v>
      </c>
      <c r="M1522" s="51" t="n">
        <f aca="false">G1522*(1+L1522/100)</f>
        <v>0</v>
      </c>
      <c r="N1522" s="51" t="n">
        <v>0.0134</v>
      </c>
      <c r="O1522" s="51" t="n">
        <f aca="false">ROUND(E1522*N1522,2)</f>
        <v>0.07</v>
      </c>
      <c r="P1522" s="51" t="n">
        <v>0</v>
      </c>
      <c r="Q1522" s="51" t="n">
        <f aca="false">ROUND(E1522*P1522,2)</f>
        <v>0</v>
      </c>
      <c r="R1522" s="51"/>
      <c r="S1522" s="51" t="s">
        <v>146</v>
      </c>
      <c r="T1522" s="52" t="s">
        <v>147</v>
      </c>
      <c r="U1522" s="36" t="n">
        <v>0</v>
      </c>
      <c r="V1522" s="36" t="n">
        <f aca="false">ROUND(E1522*U1522,2)</f>
        <v>0</v>
      </c>
      <c r="W1522" s="36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 t="s">
        <v>308</v>
      </c>
      <c r="AH1522" s="37"/>
      <c r="AI1522" s="37"/>
      <c r="AJ1522" s="37"/>
      <c r="AK1522" s="37"/>
      <c r="AL1522" s="37"/>
      <c r="AM1522" s="37"/>
      <c r="AN1522" s="37"/>
      <c r="AO1522" s="37"/>
      <c r="AP1522" s="37"/>
      <c r="AQ1522" s="37"/>
      <c r="AR1522" s="37"/>
      <c r="AS1522" s="37"/>
      <c r="AT1522" s="37"/>
      <c r="AU1522" s="37"/>
      <c r="AV1522" s="37"/>
      <c r="AW1522" s="37"/>
      <c r="AX1522" s="37"/>
      <c r="AY1522" s="37"/>
      <c r="AZ1522" s="37"/>
      <c r="BA1522" s="37"/>
      <c r="BB1522" s="37"/>
      <c r="BC1522" s="37"/>
      <c r="BD1522" s="37"/>
      <c r="BE1522" s="37"/>
      <c r="BF1522" s="37"/>
      <c r="BG1522" s="37"/>
      <c r="BH1522" s="37"/>
    </row>
    <row r="1523" customFormat="false" ht="12.8" hidden="false" customHeight="false" outlineLevel="0" collapsed="false">
      <c r="A1523" s="45" t="n">
        <v>267</v>
      </c>
      <c r="B1523" s="46" t="s">
        <v>1312</v>
      </c>
      <c r="C1523" s="47" t="s">
        <v>1313</v>
      </c>
      <c r="D1523" s="48" t="s">
        <v>145</v>
      </c>
      <c r="E1523" s="49" t="n">
        <v>2</v>
      </c>
      <c r="F1523" s="50"/>
      <c r="G1523" s="51" t="n">
        <f aca="false">ROUND(E1523*F1523,2)</f>
        <v>0</v>
      </c>
      <c r="H1523" s="50"/>
      <c r="I1523" s="51" t="n">
        <f aca="false">ROUND(E1523*H1523,2)</f>
        <v>0</v>
      </c>
      <c r="J1523" s="50"/>
      <c r="K1523" s="51" t="n">
        <f aca="false">ROUND(E1523*J1523,2)</f>
        <v>0</v>
      </c>
      <c r="L1523" s="51" t="n">
        <v>21</v>
      </c>
      <c r="M1523" s="51" t="n">
        <f aca="false">G1523*(1+L1523/100)</f>
        <v>0</v>
      </c>
      <c r="N1523" s="51" t="n">
        <v>0.0196</v>
      </c>
      <c r="O1523" s="51" t="n">
        <f aca="false">ROUND(E1523*N1523,2)</f>
        <v>0.04</v>
      </c>
      <c r="P1523" s="51" t="n">
        <v>0</v>
      </c>
      <c r="Q1523" s="51" t="n">
        <f aca="false">ROUND(E1523*P1523,2)</f>
        <v>0</v>
      </c>
      <c r="R1523" s="51"/>
      <c r="S1523" s="51" t="s">
        <v>146</v>
      </c>
      <c r="T1523" s="52" t="s">
        <v>147</v>
      </c>
      <c r="U1523" s="36" t="n">
        <v>0</v>
      </c>
      <c r="V1523" s="36" t="n">
        <f aca="false">ROUND(E1523*U1523,2)</f>
        <v>0</v>
      </c>
      <c r="W1523" s="36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 t="s">
        <v>308</v>
      </c>
      <c r="AH1523" s="37"/>
      <c r="AI1523" s="37"/>
      <c r="AJ1523" s="37"/>
      <c r="AK1523" s="37"/>
      <c r="AL1523" s="37"/>
      <c r="AM1523" s="37"/>
      <c r="AN1523" s="37"/>
      <c r="AO1523" s="37"/>
      <c r="AP1523" s="37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  <c r="BB1523" s="37"/>
      <c r="BC1523" s="37"/>
      <c r="BD1523" s="37"/>
      <c r="BE1523" s="37"/>
      <c r="BF1523" s="37"/>
      <c r="BG1523" s="37"/>
      <c r="BH1523" s="37"/>
    </row>
    <row r="1524" customFormat="false" ht="12.8" hidden="false" customHeight="false" outlineLevel="0" collapsed="false">
      <c r="A1524" s="45" t="n">
        <v>268</v>
      </c>
      <c r="B1524" s="46" t="s">
        <v>1314</v>
      </c>
      <c r="C1524" s="47" t="s">
        <v>1315</v>
      </c>
      <c r="D1524" s="48" t="s">
        <v>145</v>
      </c>
      <c r="E1524" s="49" t="n">
        <v>35</v>
      </c>
      <c r="F1524" s="50"/>
      <c r="G1524" s="51" t="n">
        <f aca="false">ROUND(E1524*F1524,2)</f>
        <v>0</v>
      </c>
      <c r="H1524" s="50"/>
      <c r="I1524" s="51" t="n">
        <f aca="false">ROUND(E1524*H1524,2)</f>
        <v>0</v>
      </c>
      <c r="J1524" s="50"/>
      <c r="K1524" s="51" t="n">
        <f aca="false">ROUND(E1524*J1524,2)</f>
        <v>0</v>
      </c>
      <c r="L1524" s="51" t="n">
        <v>21</v>
      </c>
      <c r="M1524" s="51" t="n">
        <f aca="false">G1524*(1+L1524/100)</f>
        <v>0</v>
      </c>
      <c r="N1524" s="51" t="n">
        <v>0.0196</v>
      </c>
      <c r="O1524" s="51" t="n">
        <f aca="false">ROUND(E1524*N1524,2)</f>
        <v>0.69</v>
      </c>
      <c r="P1524" s="51" t="n">
        <v>0</v>
      </c>
      <c r="Q1524" s="51" t="n">
        <f aca="false">ROUND(E1524*P1524,2)</f>
        <v>0</v>
      </c>
      <c r="R1524" s="51"/>
      <c r="S1524" s="51" t="s">
        <v>146</v>
      </c>
      <c r="T1524" s="52" t="s">
        <v>147</v>
      </c>
      <c r="U1524" s="36" t="n">
        <v>0</v>
      </c>
      <c r="V1524" s="36" t="n">
        <f aca="false">ROUND(E1524*U1524,2)</f>
        <v>0</v>
      </c>
      <c r="W1524" s="36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 t="s">
        <v>308</v>
      </c>
      <c r="AH1524" s="37"/>
      <c r="AI1524" s="37"/>
      <c r="AJ1524" s="37"/>
      <c r="AK1524" s="37"/>
      <c r="AL1524" s="37"/>
      <c r="AM1524" s="37"/>
      <c r="AN1524" s="37"/>
      <c r="AO1524" s="37"/>
      <c r="AP1524" s="37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</row>
    <row r="1525" customFormat="false" ht="12.8" hidden="false" customHeight="false" outlineLevel="0" collapsed="false">
      <c r="A1525" s="28" t="n">
        <v>269</v>
      </c>
      <c r="B1525" s="29" t="s">
        <v>1316</v>
      </c>
      <c r="C1525" s="30" t="s">
        <v>1317</v>
      </c>
      <c r="D1525" s="31" t="s">
        <v>145</v>
      </c>
      <c r="E1525" s="32" t="n">
        <v>7</v>
      </c>
      <c r="F1525" s="33"/>
      <c r="G1525" s="34" t="n">
        <f aca="false">ROUND(E1525*F1525,2)</f>
        <v>0</v>
      </c>
      <c r="H1525" s="33"/>
      <c r="I1525" s="34" t="n">
        <f aca="false">ROUND(E1525*H1525,2)</f>
        <v>0</v>
      </c>
      <c r="J1525" s="33"/>
      <c r="K1525" s="34" t="n">
        <f aca="false">ROUND(E1525*J1525,2)</f>
        <v>0</v>
      </c>
      <c r="L1525" s="34" t="n">
        <v>21</v>
      </c>
      <c r="M1525" s="34" t="n">
        <f aca="false">G1525*(1+L1525/100)</f>
        <v>0</v>
      </c>
      <c r="N1525" s="34" t="n">
        <v>0</v>
      </c>
      <c r="O1525" s="34" t="n">
        <f aca="false">ROUND(E1525*N1525,2)</f>
        <v>0</v>
      </c>
      <c r="P1525" s="34" t="n">
        <v>0</v>
      </c>
      <c r="Q1525" s="34" t="n">
        <f aca="false">ROUND(E1525*P1525,2)</f>
        <v>0</v>
      </c>
      <c r="R1525" s="34"/>
      <c r="S1525" s="34" t="s">
        <v>146</v>
      </c>
      <c r="T1525" s="35" t="s">
        <v>147</v>
      </c>
      <c r="U1525" s="36" t="n">
        <v>0</v>
      </c>
      <c r="V1525" s="36" t="n">
        <f aca="false">ROUND(E1525*U1525,2)</f>
        <v>0</v>
      </c>
      <c r="W1525" s="36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 t="s">
        <v>308</v>
      </c>
      <c r="AH1525" s="37"/>
      <c r="AI1525" s="37"/>
      <c r="AJ1525" s="37"/>
      <c r="AK1525" s="37"/>
      <c r="AL1525" s="37"/>
      <c r="AM1525" s="37"/>
      <c r="AN1525" s="37"/>
      <c r="AO1525" s="37"/>
      <c r="AP1525" s="37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  <c r="BB1525" s="37"/>
      <c r="BC1525" s="37"/>
      <c r="BD1525" s="37"/>
      <c r="BE1525" s="37"/>
      <c r="BF1525" s="37"/>
      <c r="BG1525" s="37"/>
      <c r="BH1525" s="37"/>
    </row>
    <row r="1526" customFormat="false" ht="12.8" hidden="false" customHeight="false" outlineLevel="0" collapsed="false">
      <c r="A1526" s="38" t="n">
        <v>270</v>
      </c>
      <c r="B1526" s="39" t="s">
        <v>1318</v>
      </c>
      <c r="C1526" s="62" t="s">
        <v>1319</v>
      </c>
      <c r="D1526" s="63" t="s">
        <v>885</v>
      </c>
      <c r="E1526" s="64"/>
      <c r="F1526" s="65"/>
      <c r="G1526" s="36" t="n">
        <f aca="false">ROUND(E1526*F1526,2)</f>
        <v>0</v>
      </c>
      <c r="H1526" s="65"/>
      <c r="I1526" s="36" t="n">
        <f aca="false">ROUND(E1526*H1526,2)</f>
        <v>0</v>
      </c>
      <c r="J1526" s="65"/>
      <c r="K1526" s="36" t="n">
        <f aca="false">ROUND(E1526*J1526,2)</f>
        <v>0</v>
      </c>
      <c r="L1526" s="36" t="n">
        <v>21</v>
      </c>
      <c r="M1526" s="36" t="n">
        <f aca="false">G1526*(1+L1526/100)</f>
        <v>0</v>
      </c>
      <c r="N1526" s="36" t="n">
        <v>0</v>
      </c>
      <c r="O1526" s="36" t="n">
        <f aca="false">ROUND(E1526*N1526,2)</f>
        <v>0</v>
      </c>
      <c r="P1526" s="36" t="n">
        <v>0</v>
      </c>
      <c r="Q1526" s="36" t="n">
        <f aca="false">ROUND(E1526*P1526,2)</f>
        <v>0</v>
      </c>
      <c r="R1526" s="36" t="s">
        <v>1256</v>
      </c>
      <c r="S1526" s="36" t="s">
        <v>45</v>
      </c>
      <c r="T1526" s="36" t="s">
        <v>46</v>
      </c>
      <c r="U1526" s="36" t="n">
        <v>0</v>
      </c>
      <c r="V1526" s="36" t="n">
        <f aca="false">ROUND(E1526*U1526,2)</f>
        <v>0</v>
      </c>
      <c r="W1526" s="36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 t="s">
        <v>854</v>
      </c>
      <c r="AH1526" s="37"/>
      <c r="AI1526" s="37"/>
      <c r="AJ1526" s="37"/>
      <c r="AK1526" s="37"/>
      <c r="AL1526" s="37"/>
      <c r="AM1526" s="37"/>
      <c r="AN1526" s="37"/>
      <c r="AO1526" s="37"/>
      <c r="AP1526" s="37"/>
      <c r="AQ1526" s="37"/>
      <c r="AR1526" s="37"/>
      <c r="AS1526" s="37"/>
      <c r="AT1526" s="37"/>
      <c r="AU1526" s="37"/>
      <c r="AV1526" s="37"/>
      <c r="AW1526" s="37"/>
      <c r="AX1526" s="37"/>
      <c r="AY1526" s="37"/>
      <c r="AZ1526" s="37"/>
      <c r="BA1526" s="37"/>
      <c r="BB1526" s="37"/>
      <c r="BC1526" s="37"/>
      <c r="BD1526" s="37"/>
      <c r="BE1526" s="37"/>
      <c r="BF1526" s="37"/>
      <c r="BG1526" s="37"/>
      <c r="BH1526" s="37"/>
    </row>
    <row r="1527" customFormat="false" ht="12.8" hidden="false" customHeight="true" outlineLevel="0" collapsed="false">
      <c r="A1527" s="38"/>
      <c r="B1527" s="39"/>
      <c r="C1527" s="61" t="s">
        <v>900</v>
      </c>
      <c r="D1527" s="61"/>
      <c r="E1527" s="61"/>
      <c r="F1527" s="61"/>
      <c r="G1527" s="61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 t="s">
        <v>49</v>
      </c>
      <c r="AH1527" s="37"/>
      <c r="AI1527" s="37"/>
      <c r="AJ1527" s="37"/>
      <c r="AK1527" s="37"/>
      <c r="AL1527" s="37"/>
      <c r="AM1527" s="37"/>
      <c r="AN1527" s="37"/>
      <c r="AO1527" s="37"/>
      <c r="AP1527" s="37"/>
      <c r="AQ1527" s="37"/>
      <c r="AR1527" s="37"/>
      <c r="AS1527" s="37"/>
      <c r="AT1527" s="37"/>
      <c r="AU1527" s="37"/>
      <c r="AV1527" s="37"/>
      <c r="AW1527" s="37"/>
      <c r="AX1527" s="37"/>
      <c r="AY1527" s="37"/>
      <c r="AZ1527" s="37"/>
      <c r="BA1527" s="37"/>
      <c r="BB1527" s="37"/>
      <c r="BC1527" s="37"/>
      <c r="BD1527" s="37"/>
      <c r="BE1527" s="37"/>
      <c r="BF1527" s="37"/>
      <c r="BG1527" s="37"/>
      <c r="BH1527" s="37"/>
    </row>
    <row r="1528" customFormat="false" ht="12.8" hidden="false" customHeight="false" outlineLevel="0" collapsed="false">
      <c r="A1528" s="20" t="s">
        <v>37</v>
      </c>
      <c r="B1528" s="21" t="s">
        <v>1320</v>
      </c>
      <c r="C1528" s="22" t="s">
        <v>1321</v>
      </c>
      <c r="D1528" s="23"/>
      <c r="E1528" s="24"/>
      <c r="F1528" s="25"/>
      <c r="G1528" s="25" t="n">
        <f aca="false">SUMIF(AG1529:AG1639,"&lt;&gt;NOR",G1529:G1639)</f>
        <v>0</v>
      </c>
      <c r="H1528" s="25"/>
      <c r="I1528" s="25" t="n">
        <f aca="false">SUM(I1529:I1639)</f>
        <v>0</v>
      </c>
      <c r="J1528" s="25"/>
      <c r="K1528" s="25" t="n">
        <f aca="false">SUM(K1529:K1639)</f>
        <v>0</v>
      </c>
      <c r="L1528" s="25"/>
      <c r="M1528" s="25" t="n">
        <f aca="false">SUM(M1529:M1639)</f>
        <v>0</v>
      </c>
      <c r="N1528" s="25"/>
      <c r="O1528" s="25" t="n">
        <f aca="false">SUM(O1529:O1639)</f>
        <v>5.46</v>
      </c>
      <c r="P1528" s="25"/>
      <c r="Q1528" s="25" t="n">
        <f aca="false">SUM(Q1529:Q1639)</f>
        <v>0</v>
      </c>
      <c r="R1528" s="25"/>
      <c r="S1528" s="25"/>
      <c r="T1528" s="26"/>
      <c r="U1528" s="27"/>
      <c r="V1528" s="27" t="n">
        <f aca="false">SUM(V1529:V1639)</f>
        <v>277.65</v>
      </c>
      <c r="W1528" s="27"/>
      <c r="AG1528" s="0" t="s">
        <v>40</v>
      </c>
    </row>
    <row r="1529" customFormat="false" ht="12.8" hidden="false" customHeight="false" outlineLevel="0" collapsed="false">
      <c r="A1529" s="28" t="n">
        <v>271</v>
      </c>
      <c r="B1529" s="29" t="s">
        <v>1322</v>
      </c>
      <c r="C1529" s="30" t="s">
        <v>1323</v>
      </c>
      <c r="D1529" s="31" t="s">
        <v>43</v>
      </c>
      <c r="E1529" s="32" t="n">
        <v>189.5272</v>
      </c>
      <c r="F1529" s="33"/>
      <c r="G1529" s="34" t="n">
        <f aca="false">ROUND(E1529*F1529,2)</f>
        <v>0</v>
      </c>
      <c r="H1529" s="33"/>
      <c r="I1529" s="34" t="n">
        <f aca="false">ROUND(E1529*H1529,2)</f>
        <v>0</v>
      </c>
      <c r="J1529" s="33"/>
      <c r="K1529" s="34" t="n">
        <f aca="false">ROUND(E1529*J1529,2)</f>
        <v>0</v>
      </c>
      <c r="L1529" s="34" t="n">
        <v>21</v>
      </c>
      <c r="M1529" s="34" t="n">
        <f aca="false">G1529*(1+L1529/100)</f>
        <v>0</v>
      </c>
      <c r="N1529" s="34" t="n">
        <v>0.00021</v>
      </c>
      <c r="O1529" s="34" t="n">
        <f aca="false">ROUND(E1529*N1529,2)</f>
        <v>0.04</v>
      </c>
      <c r="P1529" s="34" t="n">
        <v>0</v>
      </c>
      <c r="Q1529" s="34" t="n">
        <f aca="false">ROUND(E1529*P1529,2)</f>
        <v>0</v>
      </c>
      <c r="R1529" s="34" t="s">
        <v>1324</v>
      </c>
      <c r="S1529" s="34" t="s">
        <v>45</v>
      </c>
      <c r="T1529" s="35" t="s">
        <v>46</v>
      </c>
      <c r="U1529" s="36" t="n">
        <v>0.05</v>
      </c>
      <c r="V1529" s="36" t="n">
        <f aca="false">ROUND(E1529*U1529,2)</f>
        <v>9.48</v>
      </c>
      <c r="W1529" s="36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 t="s">
        <v>47</v>
      </c>
      <c r="AH1529" s="37"/>
      <c r="AI1529" s="37"/>
      <c r="AJ1529" s="37"/>
      <c r="AK1529" s="37"/>
      <c r="AL1529" s="37"/>
      <c r="AM1529" s="37"/>
      <c r="AN1529" s="37"/>
      <c r="AO1529" s="37"/>
      <c r="AP1529" s="37"/>
      <c r="AQ1529" s="37"/>
      <c r="AR1529" s="37"/>
      <c r="AS1529" s="37"/>
      <c r="AT1529" s="37"/>
      <c r="AU1529" s="37"/>
      <c r="AV1529" s="37"/>
      <c r="AW1529" s="37"/>
      <c r="AX1529" s="37"/>
      <c r="AY1529" s="37"/>
      <c r="AZ1529" s="37"/>
      <c r="BA1529" s="37"/>
      <c r="BB1529" s="37"/>
      <c r="BC1529" s="37"/>
      <c r="BD1529" s="37"/>
      <c r="BE1529" s="37"/>
      <c r="BF1529" s="37"/>
      <c r="BG1529" s="37"/>
      <c r="BH1529" s="37"/>
    </row>
    <row r="1530" customFormat="false" ht="12.8" hidden="false" customHeight="false" outlineLevel="0" collapsed="false">
      <c r="A1530" s="38"/>
      <c r="B1530" s="39"/>
      <c r="C1530" s="41" t="s">
        <v>302</v>
      </c>
      <c r="D1530" s="42"/>
      <c r="E1530" s="43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 t="s">
        <v>51</v>
      </c>
      <c r="AH1530" s="37" t="n">
        <v>0</v>
      </c>
      <c r="AI1530" s="37"/>
      <c r="AJ1530" s="37"/>
      <c r="AK1530" s="37"/>
      <c r="AL1530" s="37"/>
      <c r="AM1530" s="37"/>
      <c r="AN1530" s="37"/>
      <c r="AO1530" s="37"/>
      <c r="AP1530" s="37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  <c r="BB1530" s="37"/>
      <c r="BC1530" s="37"/>
      <c r="BD1530" s="37"/>
      <c r="BE1530" s="37"/>
      <c r="BF1530" s="37"/>
      <c r="BG1530" s="37"/>
      <c r="BH1530" s="37"/>
    </row>
    <row r="1531" customFormat="false" ht="12.8" hidden="false" customHeight="false" outlineLevel="0" collapsed="false">
      <c r="A1531" s="38"/>
      <c r="B1531" s="39"/>
      <c r="C1531" s="41" t="s">
        <v>568</v>
      </c>
      <c r="D1531" s="42"/>
      <c r="E1531" s="43" t="n">
        <v>16.1</v>
      </c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 t="s">
        <v>51</v>
      </c>
      <c r="AH1531" s="37" t="n">
        <v>0</v>
      </c>
      <c r="AI1531" s="37"/>
      <c r="AJ1531" s="37"/>
      <c r="AK1531" s="37"/>
      <c r="AL1531" s="37"/>
      <c r="AM1531" s="37"/>
      <c r="AN1531" s="37"/>
      <c r="AO1531" s="37"/>
      <c r="AP1531" s="37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  <c r="BB1531" s="37"/>
      <c r="BC1531" s="37"/>
      <c r="BD1531" s="37"/>
      <c r="BE1531" s="37"/>
      <c r="BF1531" s="37"/>
      <c r="BG1531" s="37"/>
      <c r="BH1531" s="37"/>
    </row>
    <row r="1532" customFormat="false" ht="12.8" hidden="false" customHeight="false" outlineLevel="0" collapsed="false">
      <c r="A1532" s="38"/>
      <c r="B1532" s="39"/>
      <c r="C1532" s="41" t="s">
        <v>371</v>
      </c>
      <c r="D1532" s="42"/>
      <c r="E1532" s="43" t="n">
        <v>1.5</v>
      </c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 t="s">
        <v>51</v>
      </c>
      <c r="AH1532" s="37" t="n">
        <v>0</v>
      </c>
      <c r="AI1532" s="37"/>
      <c r="AJ1532" s="37"/>
      <c r="AK1532" s="37"/>
      <c r="AL1532" s="37"/>
      <c r="AM1532" s="37"/>
      <c r="AN1532" s="37"/>
      <c r="AO1532" s="37"/>
      <c r="AP1532" s="37"/>
      <c r="AQ1532" s="37"/>
      <c r="AR1532" s="37"/>
      <c r="AS1532" s="37"/>
      <c r="AT1532" s="37"/>
      <c r="AU1532" s="37"/>
      <c r="AV1532" s="37"/>
      <c r="AW1532" s="37"/>
      <c r="AX1532" s="37"/>
      <c r="AY1532" s="37"/>
      <c r="AZ1532" s="37"/>
      <c r="BA1532" s="37"/>
      <c r="BB1532" s="37"/>
      <c r="BC1532" s="37"/>
      <c r="BD1532" s="37"/>
      <c r="BE1532" s="37"/>
      <c r="BF1532" s="37"/>
      <c r="BG1532" s="37"/>
      <c r="BH1532" s="37"/>
    </row>
    <row r="1533" customFormat="false" ht="12.8" hidden="false" customHeight="false" outlineLevel="0" collapsed="false">
      <c r="A1533" s="38"/>
      <c r="B1533" s="39"/>
      <c r="C1533" s="41" t="s">
        <v>372</v>
      </c>
      <c r="D1533" s="42"/>
      <c r="E1533" s="43" t="n">
        <v>2</v>
      </c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 t="s">
        <v>51</v>
      </c>
      <c r="AH1533" s="37" t="n">
        <v>0</v>
      </c>
      <c r="AI1533" s="37"/>
      <c r="AJ1533" s="37"/>
      <c r="AK1533" s="37"/>
      <c r="AL1533" s="37"/>
      <c r="AM1533" s="37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</row>
    <row r="1534" customFormat="false" ht="12.8" hidden="false" customHeight="false" outlineLevel="0" collapsed="false">
      <c r="A1534" s="38"/>
      <c r="B1534" s="39"/>
      <c r="C1534" s="41" t="s">
        <v>365</v>
      </c>
      <c r="D1534" s="42"/>
      <c r="E1534" s="43" t="n">
        <v>29.8</v>
      </c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 t="s">
        <v>51</v>
      </c>
      <c r="AH1534" s="37" t="n">
        <v>0</v>
      </c>
      <c r="AI1534" s="37"/>
      <c r="AJ1534" s="37"/>
      <c r="AK1534" s="37"/>
      <c r="AL1534" s="37"/>
      <c r="AM1534" s="37"/>
      <c r="AN1534" s="37"/>
      <c r="AO1534" s="37"/>
      <c r="AP1534" s="37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  <c r="BB1534" s="37"/>
      <c r="BC1534" s="37"/>
      <c r="BD1534" s="37"/>
      <c r="BE1534" s="37"/>
      <c r="BF1534" s="37"/>
      <c r="BG1534" s="37"/>
      <c r="BH1534" s="37"/>
    </row>
    <row r="1535" customFormat="false" ht="12.8" hidden="false" customHeight="false" outlineLevel="0" collapsed="false">
      <c r="A1535" s="38"/>
      <c r="B1535" s="39"/>
      <c r="C1535" s="41" t="s">
        <v>373</v>
      </c>
      <c r="D1535" s="42"/>
      <c r="E1535" s="43" t="n">
        <v>1.9</v>
      </c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 t="s">
        <v>51</v>
      </c>
      <c r="AH1535" s="37" t="n">
        <v>0</v>
      </c>
      <c r="AI1535" s="37"/>
      <c r="AJ1535" s="37"/>
      <c r="AK1535" s="37"/>
      <c r="AL1535" s="37"/>
      <c r="AM1535" s="37"/>
      <c r="AN1535" s="37"/>
      <c r="AO1535" s="37"/>
      <c r="AP1535" s="37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</row>
    <row r="1536" customFormat="false" ht="12.8" hidden="false" customHeight="false" outlineLevel="0" collapsed="false">
      <c r="A1536" s="38"/>
      <c r="B1536" s="39"/>
      <c r="C1536" s="41" t="s">
        <v>569</v>
      </c>
      <c r="D1536" s="42"/>
      <c r="E1536" s="43" t="n">
        <v>6.5</v>
      </c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 t="s">
        <v>51</v>
      </c>
      <c r="AH1536" s="37" t="n">
        <v>0</v>
      </c>
      <c r="AI1536" s="37"/>
      <c r="AJ1536" s="37"/>
      <c r="AK1536" s="37"/>
      <c r="AL1536" s="37"/>
      <c r="AM1536" s="37"/>
      <c r="AN1536" s="37"/>
      <c r="AO1536" s="37"/>
      <c r="AP1536" s="37"/>
      <c r="AQ1536" s="37"/>
      <c r="AR1536" s="37"/>
      <c r="AS1536" s="37"/>
      <c r="AT1536" s="37"/>
      <c r="AU1536" s="37"/>
      <c r="AV1536" s="37"/>
      <c r="AW1536" s="37"/>
      <c r="AX1536" s="37"/>
      <c r="AY1536" s="37"/>
      <c r="AZ1536" s="37"/>
      <c r="BA1536" s="37"/>
      <c r="BB1536" s="37"/>
      <c r="BC1536" s="37"/>
      <c r="BD1536" s="37"/>
      <c r="BE1536" s="37"/>
      <c r="BF1536" s="37"/>
      <c r="BG1536" s="37"/>
      <c r="BH1536" s="37"/>
    </row>
    <row r="1537" customFormat="false" ht="12.8" hidden="false" customHeight="false" outlineLevel="0" collapsed="false">
      <c r="A1537" s="38"/>
      <c r="B1537" s="39"/>
      <c r="C1537" s="41" t="s">
        <v>366</v>
      </c>
      <c r="D1537" s="42"/>
      <c r="E1537" s="43" t="n">
        <v>4</v>
      </c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 t="s">
        <v>51</v>
      </c>
      <c r="AH1537" s="37" t="n">
        <v>0</v>
      </c>
      <c r="AI1537" s="37"/>
      <c r="AJ1537" s="37"/>
      <c r="AK1537" s="37"/>
      <c r="AL1537" s="37"/>
      <c r="AM1537" s="37"/>
      <c r="AN1537" s="37"/>
      <c r="AO1537" s="37"/>
      <c r="AP1537" s="37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  <c r="BB1537" s="37"/>
      <c r="BC1537" s="37"/>
      <c r="BD1537" s="37"/>
      <c r="BE1537" s="37"/>
      <c r="BF1537" s="37"/>
      <c r="BG1537" s="37"/>
      <c r="BH1537" s="37"/>
    </row>
    <row r="1538" customFormat="false" ht="12.8" hidden="false" customHeight="false" outlineLevel="0" collapsed="false">
      <c r="A1538" s="38"/>
      <c r="B1538" s="39"/>
      <c r="C1538" s="41" t="s">
        <v>367</v>
      </c>
      <c r="D1538" s="42"/>
      <c r="E1538" s="43" t="n">
        <v>7</v>
      </c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 t="s">
        <v>51</v>
      </c>
      <c r="AH1538" s="37" t="n">
        <v>0</v>
      </c>
      <c r="AI1538" s="37"/>
      <c r="AJ1538" s="37"/>
      <c r="AK1538" s="37"/>
      <c r="AL1538" s="37"/>
      <c r="AM1538" s="37"/>
      <c r="AN1538" s="37"/>
      <c r="AO1538" s="37"/>
      <c r="AP1538" s="37"/>
      <c r="AQ1538" s="37"/>
      <c r="AR1538" s="37"/>
      <c r="AS1538" s="37"/>
      <c r="AT1538" s="37"/>
      <c r="AU1538" s="37"/>
      <c r="AV1538" s="37"/>
      <c r="AW1538" s="37"/>
      <c r="AX1538" s="37"/>
      <c r="AY1538" s="37"/>
      <c r="AZ1538" s="37"/>
      <c r="BA1538" s="37"/>
      <c r="BB1538" s="37"/>
      <c r="BC1538" s="37"/>
      <c r="BD1538" s="37"/>
      <c r="BE1538" s="37"/>
      <c r="BF1538" s="37"/>
      <c r="BG1538" s="37"/>
      <c r="BH1538" s="37"/>
    </row>
    <row r="1539" customFormat="false" ht="12.8" hidden="false" customHeight="false" outlineLevel="0" collapsed="false">
      <c r="A1539" s="38"/>
      <c r="B1539" s="39"/>
      <c r="C1539" s="41" t="s">
        <v>368</v>
      </c>
      <c r="D1539" s="42"/>
      <c r="E1539" s="43" t="n">
        <v>3.3</v>
      </c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 t="s">
        <v>51</v>
      </c>
      <c r="AH1539" s="37" t="n">
        <v>0</v>
      </c>
      <c r="AI1539" s="37"/>
      <c r="AJ1539" s="37"/>
      <c r="AK1539" s="37"/>
      <c r="AL1539" s="37"/>
      <c r="AM1539" s="37"/>
      <c r="AN1539" s="37"/>
      <c r="AO1539" s="37"/>
      <c r="AP1539" s="37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</row>
    <row r="1540" customFormat="false" ht="12.8" hidden="false" customHeight="false" outlineLevel="0" collapsed="false">
      <c r="A1540" s="38"/>
      <c r="B1540" s="39"/>
      <c r="C1540" s="41" t="s">
        <v>374</v>
      </c>
      <c r="D1540" s="42"/>
      <c r="E1540" s="43" t="n">
        <v>8.8</v>
      </c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 t="s">
        <v>51</v>
      </c>
      <c r="AH1540" s="37" t="n">
        <v>0</v>
      </c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</row>
    <row r="1541" customFormat="false" ht="12.8" hidden="false" customHeight="false" outlineLevel="0" collapsed="false">
      <c r="A1541" s="38"/>
      <c r="B1541" s="39"/>
      <c r="C1541" s="41" t="s">
        <v>375</v>
      </c>
      <c r="D1541" s="42"/>
      <c r="E1541" s="43" t="n">
        <v>6.5</v>
      </c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 t="s">
        <v>51</v>
      </c>
      <c r="AH1541" s="37" t="n">
        <v>0</v>
      </c>
      <c r="AI1541" s="37"/>
      <c r="AJ1541" s="37"/>
      <c r="AK1541" s="37"/>
      <c r="AL1541" s="37"/>
      <c r="AM1541" s="37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</row>
    <row r="1542" customFormat="false" ht="12.8" hidden="false" customHeight="false" outlineLevel="0" collapsed="false">
      <c r="A1542" s="38"/>
      <c r="B1542" s="39"/>
      <c r="C1542" s="41" t="s">
        <v>572</v>
      </c>
      <c r="D1542" s="42"/>
      <c r="E1542" s="43" t="n">
        <v>11.5</v>
      </c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 t="s">
        <v>51</v>
      </c>
      <c r="AH1542" s="37" t="n">
        <v>0</v>
      </c>
      <c r="AI1542" s="37"/>
      <c r="AJ1542" s="37"/>
      <c r="AK1542" s="37"/>
      <c r="AL1542" s="37"/>
      <c r="AM1542" s="37"/>
      <c r="AN1542" s="37"/>
      <c r="AO1542" s="37"/>
      <c r="AP1542" s="37"/>
      <c r="AQ1542" s="37"/>
      <c r="AR1542" s="37"/>
      <c r="AS1542" s="37"/>
      <c r="AT1542" s="37"/>
      <c r="AU1542" s="37"/>
      <c r="AV1542" s="37"/>
      <c r="AW1542" s="37"/>
      <c r="AX1542" s="37"/>
      <c r="AY1542" s="37"/>
      <c r="AZ1542" s="37"/>
      <c r="BA1542" s="37"/>
      <c r="BB1542" s="37"/>
      <c r="BC1542" s="37"/>
      <c r="BD1542" s="37"/>
      <c r="BE1542" s="37"/>
      <c r="BF1542" s="37"/>
      <c r="BG1542" s="37"/>
      <c r="BH1542" s="37"/>
    </row>
    <row r="1543" customFormat="false" ht="12.8" hidden="false" customHeight="false" outlineLevel="0" collapsed="false">
      <c r="A1543" s="38"/>
      <c r="B1543" s="39"/>
      <c r="C1543" s="41" t="s">
        <v>573</v>
      </c>
      <c r="D1543" s="42"/>
      <c r="E1543" s="43" t="n">
        <v>3.6</v>
      </c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 t="s">
        <v>51</v>
      </c>
      <c r="AH1543" s="37" t="n">
        <v>0</v>
      </c>
      <c r="AI1543" s="37"/>
      <c r="AJ1543" s="37"/>
      <c r="AK1543" s="37"/>
      <c r="AL1543" s="37"/>
      <c r="AM1543" s="37"/>
      <c r="AN1543" s="37"/>
      <c r="AO1543" s="37"/>
      <c r="AP1543" s="37"/>
      <c r="AQ1543" s="37"/>
      <c r="AR1543" s="37"/>
      <c r="AS1543" s="37"/>
      <c r="AT1543" s="37"/>
      <c r="AU1543" s="37"/>
      <c r="AV1543" s="37"/>
      <c r="AW1543" s="37"/>
      <c r="AX1543" s="37"/>
      <c r="AY1543" s="37"/>
      <c r="AZ1543" s="37"/>
      <c r="BA1543" s="37"/>
      <c r="BB1543" s="37"/>
      <c r="BC1543" s="37"/>
      <c r="BD1543" s="37"/>
      <c r="BE1543" s="37"/>
      <c r="BF1543" s="37"/>
      <c r="BG1543" s="37"/>
      <c r="BH1543" s="37"/>
    </row>
    <row r="1544" customFormat="false" ht="12.8" hidden="false" customHeight="false" outlineLevel="0" collapsed="false">
      <c r="A1544" s="38"/>
      <c r="B1544" s="39"/>
      <c r="C1544" s="41" t="s">
        <v>690</v>
      </c>
      <c r="D1544" s="42"/>
      <c r="E1544" s="43" t="n">
        <v>2.9</v>
      </c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 t="s">
        <v>51</v>
      </c>
      <c r="AH1544" s="37" t="n">
        <v>0</v>
      </c>
      <c r="AI1544" s="37"/>
      <c r="AJ1544" s="37"/>
      <c r="AK1544" s="37"/>
      <c r="AL1544" s="37"/>
      <c r="AM1544" s="37"/>
      <c r="AN1544" s="37"/>
      <c r="AO1544" s="37"/>
      <c r="AP1544" s="37"/>
      <c r="AQ1544" s="37"/>
      <c r="AR1544" s="37"/>
      <c r="AS1544" s="37"/>
      <c r="AT1544" s="37"/>
      <c r="AU1544" s="37"/>
      <c r="AV1544" s="37"/>
      <c r="AW1544" s="37"/>
      <c r="AX1544" s="37"/>
      <c r="AY1544" s="37"/>
      <c r="AZ1544" s="37"/>
      <c r="BA1544" s="37"/>
      <c r="BB1544" s="37"/>
      <c r="BC1544" s="37"/>
      <c r="BD1544" s="37"/>
      <c r="BE1544" s="37"/>
      <c r="BF1544" s="37"/>
      <c r="BG1544" s="37"/>
      <c r="BH1544" s="37"/>
    </row>
    <row r="1545" customFormat="false" ht="12.8" hidden="false" customHeight="false" outlineLevel="0" collapsed="false">
      <c r="A1545" s="38"/>
      <c r="B1545" s="39"/>
      <c r="C1545" s="41" t="s">
        <v>376</v>
      </c>
      <c r="D1545" s="42"/>
      <c r="E1545" s="43" t="n">
        <v>1.5</v>
      </c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 t="s">
        <v>51</v>
      </c>
      <c r="AH1545" s="37" t="n">
        <v>0</v>
      </c>
      <c r="AI1545" s="37"/>
      <c r="AJ1545" s="37"/>
      <c r="AK1545" s="37"/>
      <c r="AL1545" s="37"/>
      <c r="AM1545" s="37"/>
      <c r="AN1545" s="37"/>
      <c r="AO1545" s="37"/>
      <c r="AP1545" s="37"/>
      <c r="AQ1545" s="37"/>
      <c r="AR1545" s="37"/>
      <c r="AS1545" s="37"/>
      <c r="AT1545" s="37"/>
      <c r="AU1545" s="37"/>
      <c r="AV1545" s="37"/>
      <c r="AW1545" s="37"/>
      <c r="AX1545" s="37"/>
      <c r="AY1545" s="37"/>
      <c r="AZ1545" s="37"/>
      <c r="BA1545" s="37"/>
      <c r="BB1545" s="37"/>
      <c r="BC1545" s="37"/>
      <c r="BD1545" s="37"/>
      <c r="BE1545" s="37"/>
      <c r="BF1545" s="37"/>
      <c r="BG1545" s="37"/>
      <c r="BH1545" s="37"/>
    </row>
    <row r="1546" customFormat="false" ht="12.8" hidden="false" customHeight="false" outlineLevel="0" collapsed="false">
      <c r="A1546" s="38"/>
      <c r="B1546" s="39"/>
      <c r="C1546" s="41" t="s">
        <v>302</v>
      </c>
      <c r="D1546" s="42"/>
      <c r="E1546" s="43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 t="s">
        <v>51</v>
      </c>
      <c r="AH1546" s="37" t="n">
        <v>0</v>
      </c>
      <c r="AI1546" s="37"/>
      <c r="AJ1546" s="37"/>
      <c r="AK1546" s="37"/>
      <c r="AL1546" s="37"/>
      <c r="AM1546" s="37"/>
      <c r="AN1546" s="37"/>
      <c r="AO1546" s="37"/>
      <c r="AP1546" s="37"/>
      <c r="AQ1546" s="37"/>
      <c r="AR1546" s="37"/>
      <c r="AS1546" s="37"/>
      <c r="AT1546" s="37"/>
      <c r="AU1546" s="37"/>
      <c r="AV1546" s="37"/>
      <c r="AW1546" s="37"/>
      <c r="AX1546" s="37"/>
      <c r="AY1546" s="37"/>
      <c r="AZ1546" s="37"/>
      <c r="BA1546" s="37"/>
      <c r="BB1546" s="37"/>
      <c r="BC1546" s="37"/>
      <c r="BD1546" s="37"/>
      <c r="BE1546" s="37"/>
      <c r="BF1546" s="37"/>
      <c r="BG1546" s="37"/>
      <c r="BH1546" s="37"/>
    </row>
    <row r="1547" customFormat="false" ht="12.8" hidden="false" customHeight="false" outlineLevel="0" collapsed="false">
      <c r="A1547" s="38"/>
      <c r="B1547" s="39"/>
      <c r="C1547" s="41" t="s">
        <v>1325</v>
      </c>
      <c r="D1547" s="42"/>
      <c r="E1547" s="43" t="n">
        <v>12.9272</v>
      </c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 t="s">
        <v>51</v>
      </c>
      <c r="AH1547" s="37" t="n">
        <v>0</v>
      </c>
      <c r="AI1547" s="37"/>
      <c r="AJ1547" s="37"/>
      <c r="AK1547" s="37"/>
      <c r="AL1547" s="37"/>
      <c r="AM1547" s="37"/>
      <c r="AN1547" s="37"/>
      <c r="AO1547" s="37"/>
      <c r="AP1547" s="37"/>
      <c r="AQ1547" s="37"/>
      <c r="AR1547" s="37"/>
      <c r="AS1547" s="37"/>
      <c r="AT1547" s="37"/>
      <c r="AU1547" s="37"/>
      <c r="AV1547" s="37"/>
      <c r="AW1547" s="37"/>
      <c r="AX1547" s="37"/>
      <c r="AY1547" s="37"/>
      <c r="AZ1547" s="37"/>
      <c r="BA1547" s="37"/>
      <c r="BB1547" s="37"/>
      <c r="BC1547" s="37"/>
      <c r="BD1547" s="37"/>
      <c r="BE1547" s="37"/>
      <c r="BF1547" s="37"/>
      <c r="BG1547" s="37"/>
      <c r="BH1547" s="37"/>
    </row>
    <row r="1548" customFormat="false" ht="12.8" hidden="false" customHeight="false" outlineLevel="0" collapsed="false">
      <c r="A1548" s="38"/>
      <c r="B1548" s="39"/>
      <c r="C1548" s="41" t="s">
        <v>428</v>
      </c>
      <c r="D1548" s="42"/>
      <c r="E1548" s="43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 t="s">
        <v>51</v>
      </c>
      <c r="AH1548" s="37" t="n">
        <v>0</v>
      </c>
      <c r="AI1548" s="37"/>
      <c r="AJ1548" s="37"/>
      <c r="AK1548" s="37"/>
      <c r="AL1548" s="37"/>
      <c r="AM1548" s="37"/>
      <c r="AN1548" s="37"/>
      <c r="AO1548" s="37"/>
      <c r="AP1548" s="37"/>
      <c r="AQ1548" s="37"/>
      <c r="AR1548" s="37"/>
      <c r="AS1548" s="37"/>
      <c r="AT1548" s="37"/>
      <c r="AU1548" s="37"/>
      <c r="AV1548" s="37"/>
      <c r="AW1548" s="37"/>
      <c r="AX1548" s="37"/>
      <c r="AY1548" s="37"/>
      <c r="AZ1548" s="37"/>
      <c r="BA1548" s="37"/>
      <c r="BB1548" s="37"/>
      <c r="BC1548" s="37"/>
      <c r="BD1548" s="37"/>
      <c r="BE1548" s="37"/>
      <c r="BF1548" s="37"/>
      <c r="BG1548" s="37"/>
      <c r="BH1548" s="37"/>
    </row>
    <row r="1549" customFormat="false" ht="12.8" hidden="false" customHeight="false" outlineLevel="0" collapsed="false">
      <c r="A1549" s="38"/>
      <c r="B1549" s="39"/>
      <c r="C1549" s="41" t="s">
        <v>691</v>
      </c>
      <c r="D1549" s="42"/>
      <c r="E1549" s="43" t="n">
        <v>8.8</v>
      </c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 t="s">
        <v>51</v>
      </c>
      <c r="AH1549" s="37" t="n">
        <v>0</v>
      </c>
      <c r="AI1549" s="37"/>
      <c r="AJ1549" s="37"/>
      <c r="AK1549" s="37"/>
      <c r="AL1549" s="37"/>
      <c r="AM1549" s="37"/>
      <c r="AN1549" s="37"/>
      <c r="AO1549" s="37"/>
      <c r="AP1549" s="37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  <c r="BB1549" s="37"/>
      <c r="BC1549" s="37"/>
      <c r="BD1549" s="37"/>
      <c r="BE1549" s="37"/>
      <c r="BF1549" s="37"/>
      <c r="BG1549" s="37"/>
      <c r="BH1549" s="37"/>
    </row>
    <row r="1550" customFormat="false" ht="12.8" hidden="false" customHeight="false" outlineLevel="0" collapsed="false">
      <c r="A1550" s="38"/>
      <c r="B1550" s="39"/>
      <c r="C1550" s="41" t="s">
        <v>692</v>
      </c>
      <c r="D1550" s="42"/>
      <c r="E1550" s="43" t="n">
        <v>24</v>
      </c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 t="s">
        <v>51</v>
      </c>
      <c r="AH1550" s="37" t="n">
        <v>0</v>
      </c>
      <c r="AI1550" s="37"/>
      <c r="AJ1550" s="37"/>
      <c r="AK1550" s="37"/>
      <c r="AL1550" s="37"/>
      <c r="AM1550" s="37"/>
      <c r="AN1550" s="37"/>
      <c r="AO1550" s="37"/>
      <c r="AP1550" s="37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  <c r="BB1550" s="37"/>
      <c r="BC1550" s="37"/>
      <c r="BD1550" s="37"/>
      <c r="BE1550" s="37"/>
      <c r="BF1550" s="37"/>
      <c r="BG1550" s="37"/>
      <c r="BH1550" s="37"/>
    </row>
    <row r="1551" customFormat="false" ht="12.8" hidden="false" customHeight="false" outlineLevel="0" collapsed="false">
      <c r="A1551" s="38"/>
      <c r="B1551" s="39"/>
      <c r="C1551" s="41" t="s">
        <v>695</v>
      </c>
      <c r="D1551" s="42"/>
      <c r="E1551" s="43" t="n">
        <v>2</v>
      </c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 t="s">
        <v>51</v>
      </c>
      <c r="AH1551" s="37" t="n">
        <v>0</v>
      </c>
      <c r="AI1551" s="37"/>
      <c r="AJ1551" s="37"/>
      <c r="AK1551" s="37"/>
      <c r="AL1551" s="37"/>
      <c r="AM1551" s="37"/>
      <c r="AN1551" s="37"/>
      <c r="AO1551" s="37"/>
      <c r="AP1551" s="37"/>
      <c r="AQ1551" s="37"/>
      <c r="AR1551" s="37"/>
      <c r="AS1551" s="37"/>
      <c r="AT1551" s="37"/>
      <c r="AU1551" s="37"/>
      <c r="AV1551" s="37"/>
      <c r="AW1551" s="37"/>
      <c r="AX1551" s="37"/>
      <c r="AY1551" s="37"/>
      <c r="AZ1551" s="37"/>
      <c r="BA1551" s="37"/>
      <c r="BB1551" s="37"/>
      <c r="BC1551" s="37"/>
      <c r="BD1551" s="37"/>
      <c r="BE1551" s="37"/>
      <c r="BF1551" s="37"/>
      <c r="BG1551" s="37"/>
      <c r="BH1551" s="37"/>
    </row>
    <row r="1552" customFormat="false" ht="12.8" hidden="false" customHeight="false" outlineLevel="0" collapsed="false">
      <c r="A1552" s="38"/>
      <c r="B1552" s="39"/>
      <c r="C1552" s="41" t="s">
        <v>696</v>
      </c>
      <c r="D1552" s="42"/>
      <c r="E1552" s="43" t="n">
        <v>2.2</v>
      </c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 t="s">
        <v>51</v>
      </c>
      <c r="AH1552" s="37" t="n">
        <v>0</v>
      </c>
      <c r="AI1552" s="37"/>
      <c r="AJ1552" s="37"/>
      <c r="AK1552" s="37"/>
      <c r="AL1552" s="37"/>
      <c r="AM1552" s="37"/>
      <c r="AN1552" s="37"/>
      <c r="AO1552" s="37"/>
      <c r="AP1552" s="37"/>
      <c r="AQ1552" s="37"/>
      <c r="AR1552" s="37"/>
      <c r="AS1552" s="37"/>
      <c r="AT1552" s="37"/>
      <c r="AU1552" s="37"/>
      <c r="AV1552" s="37"/>
      <c r="AW1552" s="37"/>
      <c r="AX1552" s="37"/>
      <c r="AY1552" s="37"/>
      <c r="AZ1552" s="37"/>
      <c r="BA1552" s="37"/>
      <c r="BB1552" s="37"/>
      <c r="BC1552" s="37"/>
      <c r="BD1552" s="37"/>
      <c r="BE1552" s="37"/>
      <c r="BF1552" s="37"/>
      <c r="BG1552" s="37"/>
      <c r="BH1552" s="37"/>
    </row>
    <row r="1553" customFormat="false" ht="12.8" hidden="false" customHeight="false" outlineLevel="0" collapsed="false">
      <c r="A1553" s="38"/>
      <c r="B1553" s="39"/>
      <c r="C1553" s="41" t="s">
        <v>697</v>
      </c>
      <c r="D1553" s="42"/>
      <c r="E1553" s="43" t="n">
        <v>18.4</v>
      </c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 t="s">
        <v>51</v>
      </c>
      <c r="AH1553" s="37" t="n">
        <v>0</v>
      </c>
      <c r="AI1553" s="37"/>
      <c r="AJ1553" s="37"/>
      <c r="AK1553" s="37"/>
      <c r="AL1553" s="37"/>
      <c r="AM1553" s="37"/>
      <c r="AN1553" s="37"/>
      <c r="AO1553" s="37"/>
      <c r="AP1553" s="37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  <c r="BB1553" s="37"/>
      <c r="BC1553" s="37"/>
      <c r="BD1553" s="37"/>
      <c r="BE1553" s="37"/>
      <c r="BF1553" s="37"/>
      <c r="BG1553" s="37"/>
      <c r="BH1553" s="37"/>
    </row>
    <row r="1554" customFormat="false" ht="12.8" hidden="false" customHeight="false" outlineLevel="0" collapsed="false">
      <c r="A1554" s="38"/>
      <c r="B1554" s="39"/>
      <c r="C1554" s="41" t="s">
        <v>698</v>
      </c>
      <c r="D1554" s="42"/>
      <c r="E1554" s="43" t="n">
        <v>5.4</v>
      </c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 t="s">
        <v>51</v>
      </c>
      <c r="AH1554" s="37" t="n">
        <v>0</v>
      </c>
      <c r="AI1554" s="37"/>
      <c r="AJ1554" s="37"/>
      <c r="AK1554" s="37"/>
      <c r="AL1554" s="37"/>
      <c r="AM1554" s="37"/>
      <c r="AN1554" s="37"/>
      <c r="AO1554" s="37"/>
      <c r="AP1554" s="37"/>
      <c r="AQ1554" s="37"/>
      <c r="AR1554" s="37"/>
      <c r="AS1554" s="37"/>
      <c r="AT1554" s="37"/>
      <c r="AU1554" s="37"/>
      <c r="AV1554" s="37"/>
      <c r="AW1554" s="37"/>
      <c r="AX1554" s="37"/>
      <c r="AY1554" s="37"/>
      <c r="AZ1554" s="37"/>
      <c r="BA1554" s="37"/>
      <c r="BB1554" s="37"/>
      <c r="BC1554" s="37"/>
      <c r="BD1554" s="37"/>
      <c r="BE1554" s="37"/>
      <c r="BF1554" s="37"/>
      <c r="BG1554" s="37"/>
      <c r="BH1554" s="37"/>
    </row>
    <row r="1555" customFormat="false" ht="12.8" hidden="false" customHeight="false" outlineLevel="0" collapsed="false">
      <c r="A1555" s="38"/>
      <c r="B1555" s="39"/>
      <c r="C1555" s="41" t="s">
        <v>699</v>
      </c>
      <c r="D1555" s="42"/>
      <c r="E1555" s="43" t="n">
        <v>8.9</v>
      </c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 t="s">
        <v>51</v>
      </c>
      <c r="AH1555" s="37" t="n">
        <v>0</v>
      </c>
      <c r="AI1555" s="37"/>
      <c r="AJ1555" s="37"/>
      <c r="AK1555" s="37"/>
      <c r="AL1555" s="37"/>
      <c r="AM1555" s="37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</row>
    <row r="1556" customFormat="false" ht="19.4" hidden="false" customHeight="false" outlineLevel="0" collapsed="false">
      <c r="A1556" s="28" t="n">
        <v>272</v>
      </c>
      <c r="B1556" s="29" t="s">
        <v>1326</v>
      </c>
      <c r="C1556" s="30" t="s">
        <v>1327</v>
      </c>
      <c r="D1556" s="31" t="s">
        <v>43</v>
      </c>
      <c r="E1556" s="32" t="n">
        <v>12.9272</v>
      </c>
      <c r="F1556" s="33"/>
      <c r="G1556" s="34" t="n">
        <f aca="false">ROUND(E1556*F1556,2)</f>
        <v>0</v>
      </c>
      <c r="H1556" s="33"/>
      <c r="I1556" s="34" t="n">
        <f aca="false">ROUND(E1556*H1556,2)</f>
        <v>0</v>
      </c>
      <c r="J1556" s="33"/>
      <c r="K1556" s="34" t="n">
        <f aca="false">ROUND(E1556*J1556,2)</f>
        <v>0</v>
      </c>
      <c r="L1556" s="34" t="n">
        <v>21</v>
      </c>
      <c r="M1556" s="34" t="n">
        <f aca="false">G1556*(1+L1556/100)</f>
        <v>0</v>
      </c>
      <c r="N1556" s="34" t="n">
        <v>0.00546</v>
      </c>
      <c r="O1556" s="34" t="n">
        <f aca="false">ROUND(E1556*N1556,2)</f>
        <v>0.07</v>
      </c>
      <c r="P1556" s="34" t="n">
        <v>0</v>
      </c>
      <c r="Q1556" s="34" t="n">
        <f aca="false">ROUND(E1556*P1556,2)</f>
        <v>0</v>
      </c>
      <c r="R1556" s="34" t="s">
        <v>1324</v>
      </c>
      <c r="S1556" s="34" t="s">
        <v>46</v>
      </c>
      <c r="T1556" s="35" t="s">
        <v>46</v>
      </c>
      <c r="U1556" s="36" t="n">
        <v>1.79</v>
      </c>
      <c r="V1556" s="36" t="n">
        <f aca="false">ROUND(E1556*U1556,2)</f>
        <v>23.14</v>
      </c>
      <c r="W1556" s="36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 t="s">
        <v>47</v>
      </c>
      <c r="AH1556" s="37"/>
      <c r="AI1556" s="37"/>
      <c r="AJ1556" s="37"/>
      <c r="AK1556" s="37"/>
      <c r="AL1556" s="37"/>
      <c r="AM1556" s="37"/>
      <c r="AN1556" s="37"/>
      <c r="AO1556" s="37"/>
      <c r="AP1556" s="37"/>
      <c r="AQ1556" s="37"/>
      <c r="AR1556" s="37"/>
      <c r="AS1556" s="37"/>
      <c r="AT1556" s="37"/>
      <c r="AU1556" s="37"/>
      <c r="AV1556" s="37"/>
      <c r="AW1556" s="37"/>
      <c r="AX1556" s="37"/>
      <c r="AY1556" s="37"/>
      <c r="AZ1556" s="37"/>
      <c r="BA1556" s="37"/>
      <c r="BB1556" s="37"/>
      <c r="BC1556" s="37"/>
      <c r="BD1556" s="37"/>
      <c r="BE1556" s="37"/>
      <c r="BF1556" s="37"/>
      <c r="BG1556" s="37"/>
      <c r="BH1556" s="37"/>
    </row>
    <row r="1557" customFormat="false" ht="12.8" hidden="false" customHeight="false" outlineLevel="0" collapsed="false">
      <c r="A1557" s="38"/>
      <c r="B1557" s="39"/>
      <c r="C1557" s="41" t="s">
        <v>302</v>
      </c>
      <c r="D1557" s="42"/>
      <c r="E1557" s="43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 t="s">
        <v>51</v>
      </c>
      <c r="AH1557" s="37" t="n">
        <v>0</v>
      </c>
      <c r="AI1557" s="37"/>
      <c r="AJ1557" s="37"/>
      <c r="AK1557" s="37"/>
      <c r="AL1557" s="37"/>
      <c r="AM1557" s="37"/>
      <c r="AN1557" s="37"/>
      <c r="AO1557" s="37"/>
      <c r="AP1557" s="37"/>
      <c r="AQ1557" s="37"/>
      <c r="AR1557" s="37"/>
      <c r="AS1557" s="37"/>
      <c r="AT1557" s="37"/>
      <c r="AU1557" s="37"/>
      <c r="AV1557" s="37"/>
      <c r="AW1557" s="37"/>
      <c r="AX1557" s="37"/>
      <c r="AY1557" s="37"/>
      <c r="AZ1557" s="37"/>
      <c r="BA1557" s="37"/>
      <c r="BB1557" s="37"/>
      <c r="BC1557" s="37"/>
      <c r="BD1557" s="37"/>
      <c r="BE1557" s="37"/>
      <c r="BF1557" s="37"/>
      <c r="BG1557" s="37"/>
      <c r="BH1557" s="37"/>
    </row>
    <row r="1558" customFormat="false" ht="12.8" hidden="false" customHeight="false" outlineLevel="0" collapsed="false">
      <c r="A1558" s="38"/>
      <c r="B1558" s="39"/>
      <c r="C1558" s="41" t="s">
        <v>1325</v>
      </c>
      <c r="D1558" s="42"/>
      <c r="E1558" s="43" t="n">
        <v>12.9272</v>
      </c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 t="s">
        <v>51</v>
      </c>
      <c r="AH1558" s="37" t="n">
        <v>0</v>
      </c>
      <c r="AI1558" s="37"/>
      <c r="AJ1558" s="37"/>
      <c r="AK1558" s="37"/>
      <c r="AL1558" s="37"/>
      <c r="AM1558" s="37"/>
      <c r="AN1558" s="37"/>
      <c r="AO1558" s="37"/>
      <c r="AP1558" s="37"/>
      <c r="AQ1558" s="37"/>
      <c r="AR1558" s="37"/>
      <c r="AS1558" s="37"/>
      <c r="AT1558" s="37"/>
      <c r="AU1558" s="37"/>
      <c r="AV1558" s="37"/>
      <c r="AW1558" s="37"/>
      <c r="AX1558" s="37"/>
      <c r="AY1558" s="37"/>
      <c r="AZ1558" s="37"/>
      <c r="BA1558" s="37"/>
      <c r="BB1558" s="37"/>
      <c r="BC1558" s="37"/>
      <c r="BD1558" s="37"/>
      <c r="BE1558" s="37"/>
      <c r="BF1558" s="37"/>
      <c r="BG1558" s="37"/>
      <c r="BH1558" s="37"/>
    </row>
    <row r="1559" customFormat="false" ht="19.4" hidden="false" customHeight="false" outlineLevel="0" collapsed="false">
      <c r="A1559" s="28" t="n">
        <v>273</v>
      </c>
      <c r="B1559" s="29" t="s">
        <v>1328</v>
      </c>
      <c r="C1559" s="30" t="s">
        <v>1329</v>
      </c>
      <c r="D1559" s="31" t="s">
        <v>228</v>
      </c>
      <c r="E1559" s="32" t="n">
        <v>162.294</v>
      </c>
      <c r="F1559" s="33"/>
      <c r="G1559" s="34" t="n">
        <f aca="false">ROUND(E1559*F1559,2)</f>
        <v>0</v>
      </c>
      <c r="H1559" s="33"/>
      <c r="I1559" s="34" t="n">
        <f aca="false">ROUND(E1559*H1559,2)</f>
        <v>0</v>
      </c>
      <c r="J1559" s="33"/>
      <c r="K1559" s="34" t="n">
        <f aca="false">ROUND(E1559*J1559,2)</f>
        <v>0</v>
      </c>
      <c r="L1559" s="34" t="n">
        <v>21</v>
      </c>
      <c r="M1559" s="34" t="n">
        <f aca="false">G1559*(1+L1559/100)</f>
        <v>0</v>
      </c>
      <c r="N1559" s="34" t="n">
        <v>0.00051</v>
      </c>
      <c r="O1559" s="34" t="n">
        <f aca="false">ROUND(E1559*N1559,2)</f>
        <v>0.08</v>
      </c>
      <c r="P1559" s="34" t="n">
        <v>0</v>
      </c>
      <c r="Q1559" s="34" t="n">
        <f aca="false">ROUND(E1559*P1559,2)</f>
        <v>0</v>
      </c>
      <c r="R1559" s="34" t="s">
        <v>1324</v>
      </c>
      <c r="S1559" s="34" t="s">
        <v>45</v>
      </c>
      <c r="T1559" s="35" t="s">
        <v>46</v>
      </c>
      <c r="U1559" s="36" t="n">
        <v>0.236</v>
      </c>
      <c r="V1559" s="36" t="n">
        <f aca="false">ROUND(E1559*U1559,2)</f>
        <v>38.3</v>
      </c>
      <c r="W1559" s="36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 t="s">
        <v>47</v>
      </c>
      <c r="AH1559" s="37"/>
      <c r="AI1559" s="37"/>
      <c r="AJ1559" s="37"/>
      <c r="AK1559" s="37"/>
      <c r="AL1559" s="37"/>
      <c r="AM1559" s="37"/>
      <c r="AN1559" s="37"/>
      <c r="AO1559" s="37"/>
      <c r="AP1559" s="37"/>
      <c r="AQ1559" s="37"/>
      <c r="AR1559" s="37"/>
      <c r="AS1559" s="37"/>
      <c r="AT1559" s="37"/>
      <c r="AU1559" s="37"/>
      <c r="AV1559" s="37"/>
      <c r="AW1559" s="37"/>
      <c r="AX1559" s="37"/>
      <c r="AY1559" s="37"/>
      <c r="AZ1559" s="37"/>
      <c r="BA1559" s="37"/>
      <c r="BB1559" s="37"/>
      <c r="BC1559" s="37"/>
      <c r="BD1559" s="37"/>
      <c r="BE1559" s="37"/>
      <c r="BF1559" s="37"/>
      <c r="BG1559" s="37"/>
      <c r="BH1559" s="37"/>
    </row>
    <row r="1560" customFormat="false" ht="12.8" hidden="false" customHeight="false" outlineLevel="0" collapsed="false">
      <c r="A1560" s="38"/>
      <c r="B1560" s="39"/>
      <c r="C1560" s="41" t="s">
        <v>302</v>
      </c>
      <c r="D1560" s="42"/>
      <c r="E1560" s="43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 t="s">
        <v>51</v>
      </c>
      <c r="AH1560" s="37" t="n">
        <v>0</v>
      </c>
      <c r="AI1560" s="37"/>
      <c r="AJ1560" s="37"/>
      <c r="AK1560" s="37"/>
      <c r="AL1560" s="37"/>
      <c r="AM1560" s="37"/>
      <c r="AN1560" s="37"/>
      <c r="AO1560" s="37"/>
      <c r="AP1560" s="37"/>
      <c r="AQ1560" s="37"/>
      <c r="AR1560" s="37"/>
      <c r="AS1560" s="37"/>
      <c r="AT1560" s="37"/>
      <c r="AU1560" s="37"/>
      <c r="AV1560" s="37"/>
      <c r="AW1560" s="37"/>
      <c r="AX1560" s="37"/>
      <c r="AY1560" s="37"/>
      <c r="AZ1560" s="37"/>
      <c r="BA1560" s="37"/>
      <c r="BB1560" s="37"/>
      <c r="BC1560" s="37"/>
      <c r="BD1560" s="37"/>
      <c r="BE1560" s="37"/>
      <c r="BF1560" s="37"/>
      <c r="BG1560" s="37"/>
      <c r="BH1560" s="37"/>
    </row>
    <row r="1561" customFormat="false" ht="12.8" hidden="false" customHeight="false" outlineLevel="0" collapsed="false">
      <c r="A1561" s="38"/>
      <c r="B1561" s="39"/>
      <c r="C1561" s="41" t="s">
        <v>1330</v>
      </c>
      <c r="D1561" s="42"/>
      <c r="E1561" s="43" t="n">
        <v>37.664</v>
      </c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 t="s">
        <v>51</v>
      </c>
      <c r="AH1561" s="37" t="n">
        <v>0</v>
      </c>
      <c r="AI1561" s="37"/>
      <c r="AJ1561" s="37"/>
      <c r="AK1561" s="37"/>
      <c r="AL1561" s="37"/>
      <c r="AM1561" s="37"/>
      <c r="AN1561" s="37"/>
      <c r="AO1561" s="37"/>
      <c r="AP1561" s="37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</row>
    <row r="1562" customFormat="false" ht="12.8" hidden="false" customHeight="false" outlineLevel="0" collapsed="false">
      <c r="A1562" s="38"/>
      <c r="B1562" s="39"/>
      <c r="C1562" s="41" t="s">
        <v>1331</v>
      </c>
      <c r="D1562" s="42"/>
      <c r="E1562" s="43" t="n">
        <v>5.1</v>
      </c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 t="s">
        <v>51</v>
      </c>
      <c r="AH1562" s="37" t="n">
        <v>0</v>
      </c>
      <c r="AI1562" s="37"/>
      <c r="AJ1562" s="37"/>
      <c r="AK1562" s="37"/>
      <c r="AL1562" s="37"/>
      <c r="AM1562" s="37"/>
      <c r="AN1562" s="37"/>
      <c r="AO1562" s="37"/>
      <c r="AP1562" s="37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  <c r="BB1562" s="37"/>
      <c r="BC1562" s="37"/>
      <c r="BD1562" s="37"/>
      <c r="BE1562" s="37"/>
      <c r="BF1562" s="37"/>
      <c r="BG1562" s="37"/>
      <c r="BH1562" s="37"/>
    </row>
    <row r="1563" customFormat="false" ht="12.8" hidden="false" customHeight="false" outlineLevel="0" collapsed="false">
      <c r="A1563" s="38"/>
      <c r="B1563" s="39"/>
      <c r="C1563" s="41" t="s">
        <v>1332</v>
      </c>
      <c r="D1563" s="42"/>
      <c r="E1563" s="43" t="n">
        <v>18.98</v>
      </c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 t="s">
        <v>51</v>
      </c>
      <c r="AH1563" s="37" t="n">
        <v>0</v>
      </c>
      <c r="AI1563" s="37"/>
      <c r="AJ1563" s="37"/>
      <c r="AK1563" s="37"/>
      <c r="AL1563" s="37"/>
      <c r="AM1563" s="37"/>
      <c r="AN1563" s="37"/>
      <c r="AO1563" s="37"/>
      <c r="AP1563" s="37"/>
      <c r="AQ1563" s="37"/>
      <c r="AR1563" s="37"/>
      <c r="AS1563" s="37"/>
      <c r="AT1563" s="37"/>
      <c r="AU1563" s="37"/>
      <c r="AV1563" s="37"/>
      <c r="AW1563" s="37"/>
      <c r="AX1563" s="37"/>
      <c r="AY1563" s="37"/>
      <c r="AZ1563" s="37"/>
      <c r="BA1563" s="37"/>
      <c r="BB1563" s="37"/>
      <c r="BC1563" s="37"/>
      <c r="BD1563" s="37"/>
      <c r="BE1563" s="37"/>
      <c r="BF1563" s="37"/>
      <c r="BG1563" s="37"/>
      <c r="BH1563" s="37"/>
    </row>
    <row r="1564" customFormat="false" ht="12.8" hidden="false" customHeight="false" outlineLevel="0" collapsed="false">
      <c r="A1564" s="38"/>
      <c r="B1564" s="39"/>
      <c r="C1564" s="41" t="s">
        <v>1333</v>
      </c>
      <c r="D1564" s="42"/>
      <c r="E1564" s="43" t="n">
        <v>9.3</v>
      </c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 t="s">
        <v>51</v>
      </c>
      <c r="AH1564" s="37" t="n">
        <v>0</v>
      </c>
      <c r="AI1564" s="37"/>
      <c r="AJ1564" s="37"/>
      <c r="AK1564" s="37"/>
      <c r="AL1564" s="37"/>
      <c r="AM1564" s="37"/>
      <c r="AN1564" s="37"/>
      <c r="AO1564" s="37"/>
      <c r="AP1564" s="37"/>
      <c r="AQ1564" s="37"/>
      <c r="AR1564" s="37"/>
      <c r="AS1564" s="37"/>
      <c r="AT1564" s="37"/>
      <c r="AU1564" s="37"/>
      <c r="AV1564" s="37"/>
      <c r="AW1564" s="37"/>
      <c r="AX1564" s="37"/>
      <c r="AY1564" s="37"/>
      <c r="AZ1564" s="37"/>
      <c r="BA1564" s="37"/>
      <c r="BB1564" s="37"/>
      <c r="BC1564" s="37"/>
      <c r="BD1564" s="37"/>
      <c r="BE1564" s="37"/>
      <c r="BF1564" s="37"/>
      <c r="BG1564" s="37"/>
      <c r="BH1564" s="37"/>
    </row>
    <row r="1565" customFormat="false" ht="12.8" hidden="false" customHeight="false" outlineLevel="0" collapsed="false">
      <c r="A1565" s="38"/>
      <c r="B1565" s="39"/>
      <c r="C1565" s="41" t="s">
        <v>1334</v>
      </c>
      <c r="D1565" s="42"/>
      <c r="E1565" s="43" t="n">
        <v>7.2</v>
      </c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 t="s">
        <v>51</v>
      </c>
      <c r="AH1565" s="37" t="n">
        <v>0</v>
      </c>
      <c r="AI1565" s="37"/>
      <c r="AJ1565" s="37"/>
      <c r="AK1565" s="37"/>
      <c r="AL1565" s="37"/>
      <c r="AM1565" s="37"/>
      <c r="AN1565" s="37"/>
      <c r="AO1565" s="37"/>
      <c r="AP1565" s="37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</row>
    <row r="1566" customFormat="false" ht="12.8" hidden="false" customHeight="false" outlineLevel="0" collapsed="false">
      <c r="A1566" s="38"/>
      <c r="B1566" s="39"/>
      <c r="C1566" s="41" t="s">
        <v>1335</v>
      </c>
      <c r="D1566" s="42"/>
      <c r="E1566" s="43" t="n">
        <v>10.1</v>
      </c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 t="s">
        <v>51</v>
      </c>
      <c r="AH1566" s="37" t="n">
        <v>0</v>
      </c>
      <c r="AI1566" s="37"/>
      <c r="AJ1566" s="37"/>
      <c r="AK1566" s="37"/>
      <c r="AL1566" s="37"/>
      <c r="AM1566" s="37"/>
      <c r="AN1566" s="37"/>
      <c r="AO1566" s="37"/>
      <c r="AP1566" s="37"/>
      <c r="AQ1566" s="37"/>
      <c r="AR1566" s="37"/>
      <c r="AS1566" s="37"/>
      <c r="AT1566" s="37"/>
      <c r="AU1566" s="37"/>
      <c r="AV1566" s="37"/>
      <c r="AW1566" s="37"/>
      <c r="AX1566" s="37"/>
      <c r="AY1566" s="37"/>
      <c r="AZ1566" s="37"/>
      <c r="BA1566" s="37"/>
      <c r="BB1566" s="37"/>
      <c r="BC1566" s="37"/>
      <c r="BD1566" s="37"/>
      <c r="BE1566" s="37"/>
      <c r="BF1566" s="37"/>
      <c r="BG1566" s="37"/>
      <c r="BH1566" s="37"/>
    </row>
    <row r="1567" customFormat="false" ht="12.8" hidden="false" customHeight="false" outlineLevel="0" collapsed="false">
      <c r="A1567" s="38"/>
      <c r="B1567" s="39"/>
      <c r="C1567" s="41" t="s">
        <v>1336</v>
      </c>
      <c r="D1567" s="42"/>
      <c r="E1567" s="43" t="n">
        <v>5.84</v>
      </c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 t="s">
        <v>51</v>
      </c>
      <c r="AH1567" s="37" t="n">
        <v>0</v>
      </c>
      <c r="AI1567" s="37"/>
      <c r="AJ1567" s="37"/>
      <c r="AK1567" s="37"/>
      <c r="AL1567" s="37"/>
      <c r="AM1567" s="37"/>
      <c r="AN1567" s="37"/>
      <c r="AO1567" s="37"/>
      <c r="AP1567" s="37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</row>
    <row r="1568" customFormat="false" ht="12.8" hidden="false" customHeight="false" outlineLevel="0" collapsed="false">
      <c r="A1568" s="38"/>
      <c r="B1568" s="39"/>
      <c r="C1568" s="41" t="s">
        <v>1337</v>
      </c>
      <c r="D1568" s="42"/>
      <c r="E1568" s="43" t="n">
        <v>5.59</v>
      </c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 t="s">
        <v>51</v>
      </c>
      <c r="AH1568" s="37" t="n">
        <v>0</v>
      </c>
      <c r="AI1568" s="37"/>
      <c r="AJ1568" s="37"/>
      <c r="AK1568" s="37"/>
      <c r="AL1568" s="37"/>
      <c r="AM1568" s="37"/>
      <c r="AN1568" s="37"/>
      <c r="AO1568" s="37"/>
      <c r="AP1568" s="37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  <c r="BB1568" s="37"/>
      <c r="BC1568" s="37"/>
      <c r="BD1568" s="37"/>
      <c r="BE1568" s="37"/>
      <c r="BF1568" s="37"/>
      <c r="BG1568" s="37"/>
      <c r="BH1568" s="37"/>
    </row>
    <row r="1569" customFormat="false" ht="12.8" hidden="false" customHeight="false" outlineLevel="0" collapsed="false">
      <c r="A1569" s="38"/>
      <c r="B1569" s="39"/>
      <c r="C1569" s="41" t="s">
        <v>1338</v>
      </c>
      <c r="D1569" s="42"/>
      <c r="E1569" s="43" t="n">
        <v>5.38</v>
      </c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 t="s">
        <v>51</v>
      </c>
      <c r="AH1569" s="37" t="n">
        <v>0</v>
      </c>
      <c r="AI1569" s="37"/>
      <c r="AJ1569" s="37"/>
      <c r="AK1569" s="37"/>
      <c r="AL1569" s="37"/>
      <c r="AM1569" s="37"/>
      <c r="AN1569" s="37"/>
      <c r="AO1569" s="37"/>
      <c r="AP1569" s="37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</row>
    <row r="1570" customFormat="false" ht="12.8" hidden="false" customHeight="false" outlineLevel="0" collapsed="false">
      <c r="A1570" s="38"/>
      <c r="B1570" s="39"/>
      <c r="C1570" s="41" t="s">
        <v>428</v>
      </c>
      <c r="D1570" s="42"/>
      <c r="E1570" s="43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 t="s">
        <v>51</v>
      </c>
      <c r="AH1570" s="37" t="n">
        <v>0</v>
      </c>
      <c r="AI1570" s="37"/>
      <c r="AJ1570" s="37"/>
      <c r="AK1570" s="37"/>
      <c r="AL1570" s="37"/>
      <c r="AM1570" s="37"/>
      <c r="AN1570" s="37"/>
      <c r="AO1570" s="37"/>
      <c r="AP1570" s="37"/>
      <c r="AQ1570" s="37"/>
      <c r="AR1570" s="37"/>
      <c r="AS1570" s="37"/>
      <c r="AT1570" s="37"/>
      <c r="AU1570" s="37"/>
      <c r="AV1570" s="37"/>
      <c r="AW1570" s="37"/>
      <c r="AX1570" s="37"/>
      <c r="AY1570" s="37"/>
      <c r="AZ1570" s="37"/>
      <c r="BA1570" s="37"/>
      <c r="BB1570" s="37"/>
      <c r="BC1570" s="37"/>
      <c r="BD1570" s="37"/>
      <c r="BE1570" s="37"/>
      <c r="BF1570" s="37"/>
      <c r="BG1570" s="37"/>
      <c r="BH1570" s="37"/>
    </row>
    <row r="1571" customFormat="false" ht="12.8" hidden="false" customHeight="false" outlineLevel="0" collapsed="false">
      <c r="A1571" s="38"/>
      <c r="B1571" s="39"/>
      <c r="C1571" s="41" t="s">
        <v>1339</v>
      </c>
      <c r="D1571" s="42"/>
      <c r="E1571" s="43" t="n">
        <v>7.37</v>
      </c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 t="s">
        <v>51</v>
      </c>
      <c r="AH1571" s="37" t="n">
        <v>0</v>
      </c>
      <c r="AI1571" s="37"/>
      <c r="AJ1571" s="37"/>
      <c r="AK1571" s="37"/>
      <c r="AL1571" s="37"/>
      <c r="AM1571" s="37"/>
      <c r="AN1571" s="37"/>
      <c r="AO1571" s="37"/>
      <c r="AP1571" s="37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  <c r="BB1571" s="37"/>
      <c r="BC1571" s="37"/>
      <c r="BD1571" s="37"/>
      <c r="BE1571" s="37"/>
      <c r="BF1571" s="37"/>
      <c r="BG1571" s="37"/>
      <c r="BH1571" s="37"/>
    </row>
    <row r="1572" customFormat="false" ht="12.8" hidden="false" customHeight="false" outlineLevel="0" collapsed="false">
      <c r="A1572" s="38"/>
      <c r="B1572" s="39"/>
      <c r="C1572" s="41" t="s">
        <v>1340</v>
      </c>
      <c r="D1572" s="42"/>
      <c r="E1572" s="43" t="n">
        <v>21.73</v>
      </c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 t="s">
        <v>51</v>
      </c>
      <c r="AH1572" s="37" t="n">
        <v>0</v>
      </c>
      <c r="AI1572" s="37"/>
      <c r="AJ1572" s="37"/>
      <c r="AK1572" s="37"/>
      <c r="AL1572" s="37"/>
      <c r="AM1572" s="37"/>
      <c r="AN1572" s="37"/>
      <c r="AO1572" s="37"/>
      <c r="AP1572" s="37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</row>
    <row r="1573" customFormat="false" ht="12.8" hidden="false" customHeight="false" outlineLevel="0" collapsed="false">
      <c r="A1573" s="38"/>
      <c r="B1573" s="39"/>
      <c r="C1573" s="41" t="s">
        <v>1341</v>
      </c>
      <c r="D1573" s="42"/>
      <c r="E1573" s="43" t="n">
        <v>14.16</v>
      </c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 t="s">
        <v>51</v>
      </c>
      <c r="AH1573" s="37" t="n">
        <v>0</v>
      </c>
      <c r="AI1573" s="37"/>
      <c r="AJ1573" s="37"/>
      <c r="AK1573" s="37"/>
      <c r="AL1573" s="37"/>
      <c r="AM1573" s="37"/>
      <c r="AN1573" s="37"/>
      <c r="AO1573" s="37"/>
      <c r="AP1573" s="37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  <c r="BB1573" s="37"/>
      <c r="BC1573" s="37"/>
      <c r="BD1573" s="37"/>
      <c r="BE1573" s="37"/>
      <c r="BF1573" s="37"/>
      <c r="BG1573" s="37"/>
      <c r="BH1573" s="37"/>
    </row>
    <row r="1574" customFormat="false" ht="12.8" hidden="false" customHeight="false" outlineLevel="0" collapsed="false">
      <c r="A1574" s="38"/>
      <c r="B1574" s="39"/>
      <c r="C1574" s="41" t="s">
        <v>1342</v>
      </c>
      <c r="D1574" s="42"/>
      <c r="E1574" s="43" t="n">
        <v>11.8</v>
      </c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 t="s">
        <v>51</v>
      </c>
      <c r="AH1574" s="37" t="n">
        <v>0</v>
      </c>
      <c r="AI1574" s="37"/>
      <c r="AJ1574" s="37"/>
      <c r="AK1574" s="37"/>
      <c r="AL1574" s="37"/>
      <c r="AM1574" s="37"/>
      <c r="AN1574" s="37"/>
      <c r="AO1574" s="37"/>
      <c r="AP1574" s="37"/>
      <c r="AQ1574" s="37"/>
      <c r="AR1574" s="37"/>
      <c r="AS1574" s="37"/>
      <c r="AT1574" s="37"/>
      <c r="AU1574" s="37"/>
      <c r="AV1574" s="37"/>
      <c r="AW1574" s="37"/>
      <c r="AX1574" s="37"/>
      <c r="AY1574" s="37"/>
      <c r="AZ1574" s="37"/>
      <c r="BA1574" s="37"/>
      <c r="BB1574" s="37"/>
      <c r="BC1574" s="37"/>
      <c r="BD1574" s="37"/>
      <c r="BE1574" s="37"/>
      <c r="BF1574" s="37"/>
      <c r="BG1574" s="37"/>
      <c r="BH1574" s="37"/>
    </row>
    <row r="1575" customFormat="false" ht="12.8" hidden="false" customHeight="false" outlineLevel="0" collapsed="false">
      <c r="A1575" s="38"/>
      <c r="B1575" s="39"/>
      <c r="C1575" s="41" t="s">
        <v>1343</v>
      </c>
      <c r="D1575" s="42"/>
      <c r="E1575" s="43" t="n">
        <v>2.08</v>
      </c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 t="s">
        <v>51</v>
      </c>
      <c r="AH1575" s="37" t="n">
        <v>0</v>
      </c>
      <c r="AI1575" s="37"/>
      <c r="AJ1575" s="37"/>
      <c r="AK1575" s="37"/>
      <c r="AL1575" s="37"/>
      <c r="AM1575" s="37"/>
      <c r="AN1575" s="37"/>
      <c r="AO1575" s="37"/>
      <c r="AP1575" s="37"/>
      <c r="AQ1575" s="37"/>
      <c r="AR1575" s="37"/>
      <c r="AS1575" s="37"/>
      <c r="AT1575" s="37"/>
      <c r="AU1575" s="37"/>
      <c r="AV1575" s="37"/>
      <c r="AW1575" s="37"/>
      <c r="AX1575" s="37"/>
      <c r="AY1575" s="37"/>
      <c r="AZ1575" s="37"/>
      <c r="BA1575" s="37"/>
      <c r="BB1575" s="37"/>
      <c r="BC1575" s="37"/>
      <c r="BD1575" s="37"/>
      <c r="BE1575" s="37"/>
      <c r="BF1575" s="37"/>
      <c r="BG1575" s="37"/>
      <c r="BH1575" s="37"/>
    </row>
    <row r="1576" customFormat="false" ht="19.4" hidden="false" customHeight="false" outlineLevel="0" collapsed="false">
      <c r="A1576" s="28" t="n">
        <v>274</v>
      </c>
      <c r="B1576" s="29" t="s">
        <v>1344</v>
      </c>
      <c r="C1576" s="30" t="s">
        <v>1345</v>
      </c>
      <c r="D1576" s="31" t="s">
        <v>228</v>
      </c>
      <c r="E1576" s="32" t="n">
        <v>9.944</v>
      </c>
      <c r="F1576" s="33"/>
      <c r="G1576" s="34" t="n">
        <f aca="false">ROUND(E1576*F1576,2)</f>
        <v>0</v>
      </c>
      <c r="H1576" s="33"/>
      <c r="I1576" s="34" t="n">
        <f aca="false">ROUND(E1576*H1576,2)</f>
        <v>0</v>
      </c>
      <c r="J1576" s="33"/>
      <c r="K1576" s="34" t="n">
        <f aca="false">ROUND(E1576*J1576,2)</f>
        <v>0</v>
      </c>
      <c r="L1576" s="34" t="n">
        <v>21</v>
      </c>
      <c r="M1576" s="34" t="n">
        <f aca="false">G1576*(1+L1576/100)</f>
        <v>0</v>
      </c>
      <c r="N1576" s="34" t="n">
        <v>0.00051</v>
      </c>
      <c r="O1576" s="34" t="n">
        <f aca="false">ROUND(E1576*N1576,2)</f>
        <v>0.01</v>
      </c>
      <c r="P1576" s="34" t="n">
        <v>0</v>
      </c>
      <c r="Q1576" s="34" t="n">
        <f aca="false">ROUND(E1576*P1576,2)</f>
        <v>0</v>
      </c>
      <c r="R1576" s="34" t="s">
        <v>1324</v>
      </c>
      <c r="S1576" s="34" t="s">
        <v>45</v>
      </c>
      <c r="T1576" s="35" t="s">
        <v>46</v>
      </c>
      <c r="U1576" s="36" t="n">
        <v>0.377</v>
      </c>
      <c r="V1576" s="36" t="n">
        <f aca="false">ROUND(E1576*U1576,2)</f>
        <v>3.75</v>
      </c>
      <c r="W1576" s="36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 t="s">
        <v>47</v>
      </c>
      <c r="AH1576" s="37"/>
      <c r="AI1576" s="37"/>
      <c r="AJ1576" s="37"/>
      <c r="AK1576" s="37"/>
      <c r="AL1576" s="37"/>
      <c r="AM1576" s="37"/>
      <c r="AN1576" s="37"/>
      <c r="AO1576" s="37"/>
      <c r="AP1576" s="37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  <c r="BB1576" s="37"/>
      <c r="BC1576" s="37"/>
      <c r="BD1576" s="37"/>
      <c r="BE1576" s="37"/>
      <c r="BF1576" s="37"/>
      <c r="BG1576" s="37"/>
      <c r="BH1576" s="37"/>
    </row>
    <row r="1577" customFormat="false" ht="12.8" hidden="false" customHeight="false" outlineLevel="0" collapsed="false">
      <c r="A1577" s="38"/>
      <c r="B1577" s="39"/>
      <c r="C1577" s="41" t="s">
        <v>302</v>
      </c>
      <c r="D1577" s="42"/>
      <c r="E1577" s="43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 t="s">
        <v>51</v>
      </c>
      <c r="AH1577" s="37" t="n">
        <v>0</v>
      </c>
      <c r="AI1577" s="37"/>
      <c r="AJ1577" s="37"/>
      <c r="AK1577" s="37"/>
      <c r="AL1577" s="37"/>
      <c r="AM1577" s="37"/>
      <c r="AN1577" s="37"/>
      <c r="AO1577" s="37"/>
      <c r="AP1577" s="37"/>
      <c r="AQ1577" s="37"/>
      <c r="AR1577" s="37"/>
      <c r="AS1577" s="37"/>
      <c r="AT1577" s="37"/>
      <c r="AU1577" s="37"/>
      <c r="AV1577" s="37"/>
      <c r="AW1577" s="37"/>
      <c r="AX1577" s="37"/>
      <c r="AY1577" s="37"/>
      <c r="AZ1577" s="37"/>
      <c r="BA1577" s="37"/>
      <c r="BB1577" s="37"/>
      <c r="BC1577" s="37"/>
      <c r="BD1577" s="37"/>
      <c r="BE1577" s="37"/>
      <c r="BF1577" s="37"/>
      <c r="BG1577" s="37"/>
      <c r="BH1577" s="37"/>
    </row>
    <row r="1578" customFormat="false" ht="12.8" hidden="false" customHeight="false" outlineLevel="0" collapsed="false">
      <c r="A1578" s="38"/>
      <c r="B1578" s="39"/>
      <c r="C1578" s="41" t="s">
        <v>1346</v>
      </c>
      <c r="D1578" s="42"/>
      <c r="E1578" s="43" t="n">
        <v>9.944</v>
      </c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 t="s">
        <v>51</v>
      </c>
      <c r="AH1578" s="37" t="n">
        <v>0</v>
      </c>
      <c r="AI1578" s="37"/>
      <c r="AJ1578" s="37"/>
      <c r="AK1578" s="37"/>
      <c r="AL1578" s="37"/>
      <c r="AM1578" s="37"/>
      <c r="AN1578" s="37"/>
      <c r="AO1578" s="37"/>
      <c r="AP1578" s="37"/>
      <c r="AQ1578" s="37"/>
      <c r="AR1578" s="37"/>
      <c r="AS1578" s="37"/>
      <c r="AT1578" s="37"/>
      <c r="AU1578" s="37"/>
      <c r="AV1578" s="37"/>
      <c r="AW1578" s="37"/>
      <c r="AX1578" s="37"/>
      <c r="AY1578" s="37"/>
      <c r="AZ1578" s="37"/>
      <c r="BA1578" s="37"/>
      <c r="BB1578" s="37"/>
      <c r="BC1578" s="37"/>
      <c r="BD1578" s="37"/>
      <c r="BE1578" s="37"/>
      <c r="BF1578" s="37"/>
      <c r="BG1578" s="37"/>
      <c r="BH1578" s="37"/>
    </row>
    <row r="1579" customFormat="false" ht="12.8" hidden="false" customHeight="false" outlineLevel="0" collapsed="false">
      <c r="A1579" s="28" t="n">
        <v>275</v>
      </c>
      <c r="B1579" s="29" t="s">
        <v>1347</v>
      </c>
      <c r="C1579" s="30" t="s">
        <v>1348</v>
      </c>
      <c r="D1579" s="31" t="s">
        <v>228</v>
      </c>
      <c r="E1579" s="32" t="n">
        <v>172.238</v>
      </c>
      <c r="F1579" s="33"/>
      <c r="G1579" s="34" t="n">
        <f aca="false">ROUND(E1579*F1579,2)</f>
        <v>0</v>
      </c>
      <c r="H1579" s="33"/>
      <c r="I1579" s="34" t="n">
        <f aca="false">ROUND(E1579*H1579,2)</f>
        <v>0</v>
      </c>
      <c r="J1579" s="33"/>
      <c r="K1579" s="34" t="n">
        <f aca="false">ROUND(E1579*J1579,2)</f>
        <v>0</v>
      </c>
      <c r="L1579" s="34" t="n">
        <v>21</v>
      </c>
      <c r="M1579" s="34" t="n">
        <f aca="false">G1579*(1+L1579/100)</f>
        <v>0</v>
      </c>
      <c r="N1579" s="34" t="n">
        <v>0</v>
      </c>
      <c r="O1579" s="34" t="n">
        <f aca="false">ROUND(E1579*N1579,2)</f>
        <v>0</v>
      </c>
      <c r="P1579" s="34" t="n">
        <v>0</v>
      </c>
      <c r="Q1579" s="34" t="n">
        <f aca="false">ROUND(E1579*P1579,2)</f>
        <v>0</v>
      </c>
      <c r="R1579" s="34" t="s">
        <v>1324</v>
      </c>
      <c r="S1579" s="34" t="s">
        <v>45</v>
      </c>
      <c r="T1579" s="35" t="s">
        <v>46</v>
      </c>
      <c r="U1579" s="36" t="n">
        <v>0.154</v>
      </c>
      <c r="V1579" s="36" t="n">
        <f aca="false">ROUND(E1579*U1579,2)</f>
        <v>26.52</v>
      </c>
      <c r="W1579" s="36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 t="s">
        <v>47</v>
      </c>
      <c r="AH1579" s="37"/>
      <c r="AI1579" s="37"/>
      <c r="AJ1579" s="37"/>
      <c r="AK1579" s="37"/>
      <c r="AL1579" s="37"/>
      <c r="AM1579" s="37"/>
      <c r="AN1579" s="37"/>
      <c r="AO1579" s="37"/>
      <c r="AP1579" s="37"/>
      <c r="AQ1579" s="37"/>
      <c r="AR1579" s="37"/>
      <c r="AS1579" s="37"/>
      <c r="AT1579" s="37"/>
      <c r="AU1579" s="37"/>
      <c r="AV1579" s="37"/>
      <c r="AW1579" s="37"/>
      <c r="AX1579" s="37"/>
      <c r="AY1579" s="37"/>
      <c r="AZ1579" s="37"/>
      <c r="BA1579" s="37"/>
      <c r="BB1579" s="37"/>
      <c r="BC1579" s="37"/>
      <c r="BD1579" s="37"/>
      <c r="BE1579" s="37"/>
      <c r="BF1579" s="37"/>
      <c r="BG1579" s="37"/>
      <c r="BH1579" s="37"/>
    </row>
    <row r="1580" customFormat="false" ht="12.8" hidden="false" customHeight="false" outlineLevel="0" collapsed="false">
      <c r="A1580" s="38"/>
      <c r="B1580" s="39"/>
      <c r="C1580" s="41" t="s">
        <v>1349</v>
      </c>
      <c r="D1580" s="42"/>
      <c r="E1580" s="43" t="n">
        <v>172.238</v>
      </c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 t="s">
        <v>51</v>
      </c>
      <c r="AH1580" s="37" t="n">
        <v>0</v>
      </c>
      <c r="AI1580" s="37"/>
      <c r="AJ1580" s="37"/>
      <c r="AK1580" s="37"/>
      <c r="AL1580" s="37"/>
      <c r="AM1580" s="37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</row>
    <row r="1581" customFormat="false" ht="19.4" hidden="false" customHeight="false" outlineLevel="0" collapsed="false">
      <c r="A1581" s="28" t="n">
        <v>276</v>
      </c>
      <c r="B1581" s="29" t="s">
        <v>1350</v>
      </c>
      <c r="C1581" s="30" t="s">
        <v>1351</v>
      </c>
      <c r="D1581" s="31" t="s">
        <v>43</v>
      </c>
      <c r="E1581" s="32" t="n">
        <v>176.6</v>
      </c>
      <c r="F1581" s="33"/>
      <c r="G1581" s="34" t="n">
        <f aca="false">ROUND(E1581*F1581,2)</f>
        <v>0</v>
      </c>
      <c r="H1581" s="33"/>
      <c r="I1581" s="34" t="n">
        <f aca="false">ROUND(E1581*H1581,2)</f>
        <v>0</v>
      </c>
      <c r="J1581" s="33"/>
      <c r="K1581" s="34" t="n">
        <f aca="false">ROUND(E1581*J1581,2)</f>
        <v>0</v>
      </c>
      <c r="L1581" s="34" t="n">
        <v>21</v>
      </c>
      <c r="M1581" s="34" t="n">
        <f aca="false">G1581*(1+L1581/100)</f>
        <v>0</v>
      </c>
      <c r="N1581" s="34" t="n">
        <v>0.00504</v>
      </c>
      <c r="O1581" s="34" t="n">
        <f aca="false">ROUND(E1581*N1581,2)</f>
        <v>0.89</v>
      </c>
      <c r="P1581" s="34" t="n">
        <v>0</v>
      </c>
      <c r="Q1581" s="34" t="n">
        <f aca="false">ROUND(E1581*P1581,2)</f>
        <v>0</v>
      </c>
      <c r="R1581" s="34" t="s">
        <v>1324</v>
      </c>
      <c r="S1581" s="34" t="s">
        <v>45</v>
      </c>
      <c r="T1581" s="35" t="s">
        <v>46</v>
      </c>
      <c r="U1581" s="36" t="n">
        <v>0.978</v>
      </c>
      <c r="V1581" s="36" t="n">
        <f aca="false">ROUND(E1581*U1581,2)</f>
        <v>172.71</v>
      </c>
      <c r="W1581" s="36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 t="s">
        <v>47</v>
      </c>
      <c r="AH1581" s="37"/>
      <c r="AI1581" s="37"/>
      <c r="AJ1581" s="37"/>
      <c r="AK1581" s="37"/>
      <c r="AL1581" s="37"/>
      <c r="AM1581" s="37"/>
      <c r="AN1581" s="37"/>
      <c r="AO1581" s="37"/>
      <c r="AP1581" s="37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</row>
    <row r="1582" customFormat="false" ht="12.8" hidden="false" customHeight="false" outlineLevel="0" collapsed="false">
      <c r="A1582" s="38"/>
      <c r="B1582" s="39"/>
      <c r="C1582" s="41" t="s">
        <v>302</v>
      </c>
      <c r="D1582" s="42"/>
      <c r="E1582" s="43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 t="s">
        <v>51</v>
      </c>
      <c r="AH1582" s="37" t="n">
        <v>0</v>
      </c>
      <c r="AI1582" s="37"/>
      <c r="AJ1582" s="37"/>
      <c r="AK1582" s="37"/>
      <c r="AL1582" s="37"/>
      <c r="AM1582" s="37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</row>
    <row r="1583" customFormat="false" ht="12.8" hidden="false" customHeight="false" outlineLevel="0" collapsed="false">
      <c r="A1583" s="38"/>
      <c r="B1583" s="39"/>
      <c r="C1583" s="41" t="s">
        <v>568</v>
      </c>
      <c r="D1583" s="42"/>
      <c r="E1583" s="43" t="n">
        <v>16.1</v>
      </c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 t="s">
        <v>51</v>
      </c>
      <c r="AH1583" s="37" t="n">
        <v>0</v>
      </c>
      <c r="AI1583" s="37"/>
      <c r="AJ1583" s="37"/>
      <c r="AK1583" s="37"/>
      <c r="AL1583" s="37"/>
      <c r="AM1583" s="37"/>
      <c r="AN1583" s="37"/>
      <c r="AO1583" s="37"/>
      <c r="AP1583" s="37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</row>
    <row r="1584" customFormat="false" ht="12.8" hidden="false" customHeight="false" outlineLevel="0" collapsed="false">
      <c r="A1584" s="38"/>
      <c r="B1584" s="39"/>
      <c r="C1584" s="41" t="s">
        <v>371</v>
      </c>
      <c r="D1584" s="42"/>
      <c r="E1584" s="43" t="n">
        <v>1.5</v>
      </c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 t="s">
        <v>51</v>
      </c>
      <c r="AH1584" s="37" t="n">
        <v>0</v>
      </c>
      <c r="AI1584" s="37"/>
      <c r="AJ1584" s="37"/>
      <c r="AK1584" s="37"/>
      <c r="AL1584" s="37"/>
      <c r="AM1584" s="37"/>
      <c r="AN1584" s="37"/>
      <c r="AO1584" s="37"/>
      <c r="AP1584" s="37"/>
      <c r="AQ1584" s="37"/>
      <c r="AR1584" s="37"/>
      <c r="AS1584" s="37"/>
      <c r="AT1584" s="37"/>
      <c r="AU1584" s="37"/>
      <c r="AV1584" s="37"/>
      <c r="AW1584" s="37"/>
      <c r="AX1584" s="37"/>
      <c r="AY1584" s="37"/>
      <c r="AZ1584" s="37"/>
      <c r="BA1584" s="37"/>
      <c r="BB1584" s="37"/>
      <c r="BC1584" s="37"/>
      <c r="BD1584" s="37"/>
      <c r="BE1584" s="37"/>
      <c r="BF1584" s="37"/>
      <c r="BG1584" s="37"/>
      <c r="BH1584" s="37"/>
    </row>
    <row r="1585" customFormat="false" ht="12.8" hidden="false" customHeight="false" outlineLevel="0" collapsed="false">
      <c r="A1585" s="38"/>
      <c r="B1585" s="39"/>
      <c r="C1585" s="41" t="s">
        <v>372</v>
      </c>
      <c r="D1585" s="42"/>
      <c r="E1585" s="43" t="n">
        <v>2</v>
      </c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 t="s">
        <v>51</v>
      </c>
      <c r="AH1585" s="37" t="n">
        <v>0</v>
      </c>
      <c r="AI1585" s="37"/>
      <c r="AJ1585" s="37"/>
      <c r="AK1585" s="37"/>
      <c r="AL1585" s="37"/>
      <c r="AM1585" s="37"/>
      <c r="AN1585" s="37"/>
      <c r="AO1585" s="37"/>
      <c r="AP1585" s="37"/>
      <c r="AQ1585" s="37"/>
      <c r="AR1585" s="37"/>
      <c r="AS1585" s="37"/>
      <c r="AT1585" s="37"/>
      <c r="AU1585" s="37"/>
      <c r="AV1585" s="37"/>
      <c r="AW1585" s="37"/>
      <c r="AX1585" s="37"/>
      <c r="AY1585" s="37"/>
      <c r="AZ1585" s="37"/>
      <c r="BA1585" s="37"/>
      <c r="BB1585" s="37"/>
      <c r="BC1585" s="37"/>
      <c r="BD1585" s="37"/>
      <c r="BE1585" s="37"/>
      <c r="BF1585" s="37"/>
      <c r="BG1585" s="37"/>
      <c r="BH1585" s="37"/>
    </row>
    <row r="1586" customFormat="false" ht="12.8" hidden="false" customHeight="false" outlineLevel="0" collapsed="false">
      <c r="A1586" s="38"/>
      <c r="B1586" s="39"/>
      <c r="C1586" s="41" t="s">
        <v>365</v>
      </c>
      <c r="D1586" s="42"/>
      <c r="E1586" s="43" t="n">
        <v>29.8</v>
      </c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 t="s">
        <v>51</v>
      </c>
      <c r="AH1586" s="37" t="n">
        <v>0</v>
      </c>
      <c r="AI1586" s="37"/>
      <c r="AJ1586" s="37"/>
      <c r="AK1586" s="37"/>
      <c r="AL1586" s="37"/>
      <c r="AM1586" s="37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7"/>
      <c r="BC1586" s="37"/>
      <c r="BD1586" s="37"/>
      <c r="BE1586" s="37"/>
      <c r="BF1586" s="37"/>
      <c r="BG1586" s="37"/>
      <c r="BH1586" s="37"/>
    </row>
    <row r="1587" customFormat="false" ht="12.8" hidden="false" customHeight="false" outlineLevel="0" collapsed="false">
      <c r="A1587" s="38"/>
      <c r="B1587" s="39"/>
      <c r="C1587" s="41" t="s">
        <v>373</v>
      </c>
      <c r="D1587" s="42"/>
      <c r="E1587" s="43" t="n">
        <v>1.9</v>
      </c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 t="s">
        <v>51</v>
      </c>
      <c r="AH1587" s="37" t="n">
        <v>0</v>
      </c>
      <c r="AI1587" s="37"/>
      <c r="AJ1587" s="37"/>
      <c r="AK1587" s="37"/>
      <c r="AL1587" s="37"/>
      <c r="AM1587" s="37"/>
      <c r="AN1587" s="37"/>
      <c r="AO1587" s="37"/>
      <c r="AP1587" s="37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  <c r="BB1587" s="37"/>
      <c r="BC1587" s="37"/>
      <c r="BD1587" s="37"/>
      <c r="BE1587" s="37"/>
      <c r="BF1587" s="37"/>
      <c r="BG1587" s="37"/>
      <c r="BH1587" s="37"/>
    </row>
    <row r="1588" customFormat="false" ht="12.8" hidden="false" customHeight="false" outlineLevel="0" collapsed="false">
      <c r="A1588" s="38"/>
      <c r="B1588" s="39"/>
      <c r="C1588" s="41" t="s">
        <v>569</v>
      </c>
      <c r="D1588" s="42"/>
      <c r="E1588" s="43" t="n">
        <v>6.5</v>
      </c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 t="s">
        <v>51</v>
      </c>
      <c r="AH1588" s="37" t="n">
        <v>0</v>
      </c>
      <c r="AI1588" s="37"/>
      <c r="AJ1588" s="37"/>
      <c r="AK1588" s="37"/>
      <c r="AL1588" s="37"/>
      <c r="AM1588" s="37"/>
      <c r="AN1588" s="37"/>
      <c r="AO1588" s="37"/>
      <c r="AP1588" s="37"/>
      <c r="AQ1588" s="37"/>
      <c r="AR1588" s="37"/>
      <c r="AS1588" s="37"/>
      <c r="AT1588" s="37"/>
      <c r="AU1588" s="37"/>
      <c r="AV1588" s="37"/>
      <c r="AW1588" s="37"/>
      <c r="AX1588" s="37"/>
      <c r="AY1588" s="37"/>
      <c r="AZ1588" s="37"/>
      <c r="BA1588" s="37"/>
      <c r="BB1588" s="37"/>
      <c r="BC1588" s="37"/>
      <c r="BD1588" s="37"/>
      <c r="BE1588" s="37"/>
      <c r="BF1588" s="37"/>
      <c r="BG1588" s="37"/>
      <c r="BH1588" s="37"/>
    </row>
    <row r="1589" customFormat="false" ht="12.8" hidden="false" customHeight="false" outlineLevel="0" collapsed="false">
      <c r="A1589" s="38"/>
      <c r="B1589" s="39"/>
      <c r="C1589" s="41" t="s">
        <v>366</v>
      </c>
      <c r="D1589" s="42"/>
      <c r="E1589" s="43" t="n">
        <v>4</v>
      </c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 t="s">
        <v>51</v>
      </c>
      <c r="AH1589" s="37" t="n">
        <v>0</v>
      </c>
      <c r="AI1589" s="37"/>
      <c r="AJ1589" s="37"/>
      <c r="AK1589" s="37"/>
      <c r="AL1589" s="37"/>
      <c r="AM1589" s="37"/>
      <c r="AN1589" s="37"/>
      <c r="AO1589" s="37"/>
      <c r="AP1589" s="37"/>
      <c r="AQ1589" s="37"/>
      <c r="AR1589" s="37"/>
      <c r="AS1589" s="37"/>
      <c r="AT1589" s="37"/>
      <c r="AU1589" s="37"/>
      <c r="AV1589" s="37"/>
      <c r="AW1589" s="37"/>
      <c r="AX1589" s="37"/>
      <c r="AY1589" s="37"/>
      <c r="AZ1589" s="37"/>
      <c r="BA1589" s="37"/>
      <c r="BB1589" s="37"/>
      <c r="BC1589" s="37"/>
      <c r="BD1589" s="37"/>
      <c r="BE1589" s="37"/>
      <c r="BF1589" s="37"/>
      <c r="BG1589" s="37"/>
      <c r="BH1589" s="37"/>
    </row>
    <row r="1590" customFormat="false" ht="12.8" hidden="false" customHeight="false" outlineLevel="0" collapsed="false">
      <c r="A1590" s="38"/>
      <c r="B1590" s="39"/>
      <c r="C1590" s="41" t="s">
        <v>367</v>
      </c>
      <c r="D1590" s="42"/>
      <c r="E1590" s="43" t="n">
        <v>7</v>
      </c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 t="s">
        <v>51</v>
      </c>
      <c r="AH1590" s="37" t="n">
        <v>0</v>
      </c>
      <c r="AI1590" s="37"/>
      <c r="AJ1590" s="37"/>
      <c r="AK1590" s="37"/>
      <c r="AL1590" s="37"/>
      <c r="AM1590" s="37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</row>
    <row r="1591" customFormat="false" ht="12.8" hidden="false" customHeight="false" outlineLevel="0" collapsed="false">
      <c r="A1591" s="38"/>
      <c r="B1591" s="39"/>
      <c r="C1591" s="41" t="s">
        <v>368</v>
      </c>
      <c r="D1591" s="42"/>
      <c r="E1591" s="43" t="n">
        <v>3.3</v>
      </c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 t="s">
        <v>51</v>
      </c>
      <c r="AH1591" s="37" t="n">
        <v>0</v>
      </c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</row>
    <row r="1592" customFormat="false" ht="12.8" hidden="false" customHeight="false" outlineLevel="0" collapsed="false">
      <c r="A1592" s="38"/>
      <c r="B1592" s="39"/>
      <c r="C1592" s="41" t="s">
        <v>374</v>
      </c>
      <c r="D1592" s="42"/>
      <c r="E1592" s="43" t="n">
        <v>8.8</v>
      </c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 t="s">
        <v>51</v>
      </c>
      <c r="AH1592" s="37" t="n">
        <v>0</v>
      </c>
      <c r="AI1592" s="37"/>
      <c r="AJ1592" s="37"/>
      <c r="AK1592" s="37"/>
      <c r="AL1592" s="37"/>
      <c r="AM1592" s="37"/>
      <c r="AN1592" s="37"/>
      <c r="AO1592" s="37"/>
      <c r="AP1592" s="37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</row>
    <row r="1593" customFormat="false" ht="12.8" hidden="false" customHeight="false" outlineLevel="0" collapsed="false">
      <c r="A1593" s="38"/>
      <c r="B1593" s="39"/>
      <c r="C1593" s="41" t="s">
        <v>375</v>
      </c>
      <c r="D1593" s="42"/>
      <c r="E1593" s="43" t="n">
        <v>6.5</v>
      </c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 t="s">
        <v>51</v>
      </c>
      <c r="AH1593" s="37" t="n">
        <v>0</v>
      </c>
      <c r="AI1593" s="37"/>
      <c r="AJ1593" s="37"/>
      <c r="AK1593" s="37"/>
      <c r="AL1593" s="37"/>
      <c r="AM1593" s="37"/>
      <c r="AN1593" s="37"/>
      <c r="AO1593" s="37"/>
      <c r="AP1593" s="37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</row>
    <row r="1594" customFormat="false" ht="12.8" hidden="false" customHeight="false" outlineLevel="0" collapsed="false">
      <c r="A1594" s="38"/>
      <c r="B1594" s="39"/>
      <c r="C1594" s="41" t="s">
        <v>572</v>
      </c>
      <c r="D1594" s="42"/>
      <c r="E1594" s="43" t="n">
        <v>11.5</v>
      </c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 t="s">
        <v>51</v>
      </c>
      <c r="AH1594" s="37" t="n">
        <v>0</v>
      </c>
      <c r="AI1594" s="37"/>
      <c r="AJ1594" s="37"/>
      <c r="AK1594" s="37"/>
      <c r="AL1594" s="37"/>
      <c r="AM1594" s="37"/>
      <c r="AN1594" s="37"/>
      <c r="AO1594" s="37"/>
      <c r="AP1594" s="37"/>
      <c r="AQ1594" s="37"/>
      <c r="AR1594" s="37"/>
      <c r="AS1594" s="37"/>
      <c r="AT1594" s="37"/>
      <c r="AU1594" s="37"/>
      <c r="AV1594" s="37"/>
      <c r="AW1594" s="37"/>
      <c r="AX1594" s="37"/>
      <c r="AY1594" s="37"/>
      <c r="AZ1594" s="37"/>
      <c r="BA1594" s="37"/>
      <c r="BB1594" s="37"/>
      <c r="BC1594" s="37"/>
      <c r="BD1594" s="37"/>
      <c r="BE1594" s="37"/>
      <c r="BF1594" s="37"/>
      <c r="BG1594" s="37"/>
      <c r="BH1594" s="37"/>
    </row>
    <row r="1595" customFormat="false" ht="12.8" hidden="false" customHeight="false" outlineLevel="0" collapsed="false">
      <c r="A1595" s="38"/>
      <c r="B1595" s="39"/>
      <c r="C1595" s="41" t="s">
        <v>573</v>
      </c>
      <c r="D1595" s="42"/>
      <c r="E1595" s="43" t="n">
        <v>3.6</v>
      </c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 t="s">
        <v>51</v>
      </c>
      <c r="AH1595" s="37" t="n">
        <v>0</v>
      </c>
      <c r="AI1595" s="37"/>
      <c r="AJ1595" s="37"/>
      <c r="AK1595" s="37"/>
      <c r="AL1595" s="37"/>
      <c r="AM1595" s="37"/>
      <c r="AN1595" s="37"/>
      <c r="AO1595" s="37"/>
      <c r="AP1595" s="37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  <c r="BB1595" s="37"/>
      <c r="BC1595" s="37"/>
      <c r="BD1595" s="37"/>
      <c r="BE1595" s="37"/>
      <c r="BF1595" s="37"/>
      <c r="BG1595" s="37"/>
      <c r="BH1595" s="37"/>
    </row>
    <row r="1596" customFormat="false" ht="12.8" hidden="false" customHeight="false" outlineLevel="0" collapsed="false">
      <c r="A1596" s="38"/>
      <c r="B1596" s="39"/>
      <c r="C1596" s="41" t="s">
        <v>690</v>
      </c>
      <c r="D1596" s="42"/>
      <c r="E1596" s="43" t="n">
        <v>2.9</v>
      </c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 t="s">
        <v>51</v>
      </c>
      <c r="AH1596" s="37" t="n">
        <v>0</v>
      </c>
      <c r="AI1596" s="37"/>
      <c r="AJ1596" s="37"/>
      <c r="AK1596" s="37"/>
      <c r="AL1596" s="37"/>
      <c r="AM1596" s="37"/>
      <c r="AN1596" s="37"/>
      <c r="AO1596" s="37"/>
      <c r="AP1596" s="37"/>
      <c r="AQ1596" s="37"/>
      <c r="AR1596" s="37"/>
      <c r="AS1596" s="37"/>
      <c r="AT1596" s="37"/>
      <c r="AU1596" s="37"/>
      <c r="AV1596" s="37"/>
      <c r="AW1596" s="37"/>
      <c r="AX1596" s="37"/>
      <c r="AY1596" s="37"/>
      <c r="AZ1596" s="37"/>
      <c r="BA1596" s="37"/>
      <c r="BB1596" s="37"/>
      <c r="BC1596" s="37"/>
      <c r="BD1596" s="37"/>
      <c r="BE1596" s="37"/>
      <c r="BF1596" s="37"/>
      <c r="BG1596" s="37"/>
      <c r="BH1596" s="37"/>
    </row>
    <row r="1597" customFormat="false" ht="12.8" hidden="false" customHeight="false" outlineLevel="0" collapsed="false">
      <c r="A1597" s="38"/>
      <c r="B1597" s="39"/>
      <c r="C1597" s="41" t="s">
        <v>376</v>
      </c>
      <c r="D1597" s="42"/>
      <c r="E1597" s="43" t="n">
        <v>1.5</v>
      </c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 t="s">
        <v>51</v>
      </c>
      <c r="AH1597" s="37" t="n">
        <v>0</v>
      </c>
      <c r="AI1597" s="37"/>
      <c r="AJ1597" s="37"/>
      <c r="AK1597" s="37"/>
      <c r="AL1597" s="37"/>
      <c r="AM1597" s="37"/>
      <c r="AN1597" s="37"/>
      <c r="AO1597" s="37"/>
      <c r="AP1597" s="37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  <c r="BB1597" s="37"/>
      <c r="BC1597" s="37"/>
      <c r="BD1597" s="37"/>
      <c r="BE1597" s="37"/>
      <c r="BF1597" s="37"/>
      <c r="BG1597" s="37"/>
      <c r="BH1597" s="37"/>
    </row>
    <row r="1598" customFormat="false" ht="12.8" hidden="false" customHeight="false" outlineLevel="0" collapsed="false">
      <c r="A1598" s="38"/>
      <c r="B1598" s="39"/>
      <c r="C1598" s="41" t="s">
        <v>428</v>
      </c>
      <c r="D1598" s="42"/>
      <c r="E1598" s="43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 t="s">
        <v>51</v>
      </c>
      <c r="AH1598" s="37" t="n">
        <v>0</v>
      </c>
      <c r="AI1598" s="37"/>
      <c r="AJ1598" s="37"/>
      <c r="AK1598" s="37"/>
      <c r="AL1598" s="37"/>
      <c r="AM1598" s="37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</row>
    <row r="1599" customFormat="false" ht="12.8" hidden="false" customHeight="false" outlineLevel="0" collapsed="false">
      <c r="A1599" s="38"/>
      <c r="B1599" s="39"/>
      <c r="C1599" s="41" t="s">
        <v>691</v>
      </c>
      <c r="D1599" s="42"/>
      <c r="E1599" s="43" t="n">
        <v>8.8</v>
      </c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 t="s">
        <v>51</v>
      </c>
      <c r="AH1599" s="37" t="n">
        <v>0</v>
      </c>
      <c r="AI1599" s="37"/>
      <c r="AJ1599" s="37"/>
      <c r="AK1599" s="37"/>
      <c r="AL1599" s="37"/>
      <c r="AM1599" s="37"/>
      <c r="AN1599" s="37"/>
      <c r="AO1599" s="37"/>
      <c r="AP1599" s="37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  <c r="BB1599" s="37"/>
      <c r="BC1599" s="37"/>
      <c r="BD1599" s="37"/>
      <c r="BE1599" s="37"/>
      <c r="BF1599" s="37"/>
      <c r="BG1599" s="37"/>
      <c r="BH1599" s="37"/>
    </row>
    <row r="1600" customFormat="false" ht="12.8" hidden="false" customHeight="false" outlineLevel="0" collapsed="false">
      <c r="A1600" s="38"/>
      <c r="B1600" s="39"/>
      <c r="C1600" s="41" t="s">
        <v>692</v>
      </c>
      <c r="D1600" s="42"/>
      <c r="E1600" s="43" t="n">
        <v>24</v>
      </c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 t="s">
        <v>51</v>
      </c>
      <c r="AH1600" s="37" t="n">
        <v>0</v>
      </c>
      <c r="AI1600" s="37"/>
      <c r="AJ1600" s="37"/>
      <c r="AK1600" s="37"/>
      <c r="AL1600" s="37"/>
      <c r="AM1600" s="37"/>
      <c r="AN1600" s="37"/>
      <c r="AO1600" s="37"/>
      <c r="AP1600" s="37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</row>
    <row r="1601" customFormat="false" ht="12.8" hidden="false" customHeight="false" outlineLevel="0" collapsed="false">
      <c r="A1601" s="38"/>
      <c r="B1601" s="39"/>
      <c r="C1601" s="41" t="s">
        <v>695</v>
      </c>
      <c r="D1601" s="42"/>
      <c r="E1601" s="43" t="n">
        <v>2</v>
      </c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 t="s">
        <v>51</v>
      </c>
      <c r="AH1601" s="37" t="n">
        <v>0</v>
      </c>
      <c r="AI1601" s="37"/>
      <c r="AJ1601" s="37"/>
      <c r="AK1601" s="37"/>
      <c r="AL1601" s="37"/>
      <c r="AM1601" s="37"/>
      <c r="AN1601" s="37"/>
      <c r="AO1601" s="37"/>
      <c r="AP1601" s="37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  <c r="BB1601" s="37"/>
      <c r="BC1601" s="37"/>
      <c r="BD1601" s="37"/>
      <c r="BE1601" s="37"/>
      <c r="BF1601" s="37"/>
      <c r="BG1601" s="37"/>
      <c r="BH1601" s="37"/>
    </row>
    <row r="1602" customFormat="false" ht="12.8" hidden="false" customHeight="false" outlineLevel="0" collapsed="false">
      <c r="A1602" s="38"/>
      <c r="B1602" s="39"/>
      <c r="C1602" s="41" t="s">
        <v>696</v>
      </c>
      <c r="D1602" s="42"/>
      <c r="E1602" s="43" t="n">
        <v>2.2</v>
      </c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 t="s">
        <v>51</v>
      </c>
      <c r="AH1602" s="37" t="n">
        <v>0</v>
      </c>
      <c r="AI1602" s="37"/>
      <c r="AJ1602" s="37"/>
      <c r="AK1602" s="37"/>
      <c r="AL1602" s="37"/>
      <c r="AM1602" s="37"/>
      <c r="AN1602" s="37"/>
      <c r="AO1602" s="37"/>
      <c r="AP1602" s="37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  <c r="BB1602" s="37"/>
      <c r="BC1602" s="37"/>
      <c r="BD1602" s="37"/>
      <c r="BE1602" s="37"/>
      <c r="BF1602" s="37"/>
      <c r="BG1602" s="37"/>
      <c r="BH1602" s="37"/>
    </row>
    <row r="1603" customFormat="false" ht="12.8" hidden="false" customHeight="false" outlineLevel="0" collapsed="false">
      <c r="A1603" s="38"/>
      <c r="B1603" s="39"/>
      <c r="C1603" s="41" t="s">
        <v>697</v>
      </c>
      <c r="D1603" s="42"/>
      <c r="E1603" s="43" t="n">
        <v>18.4</v>
      </c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 t="s">
        <v>51</v>
      </c>
      <c r="AH1603" s="37" t="n">
        <v>0</v>
      </c>
      <c r="AI1603" s="37"/>
      <c r="AJ1603" s="37"/>
      <c r="AK1603" s="37"/>
      <c r="AL1603" s="37"/>
      <c r="AM1603" s="37"/>
      <c r="AN1603" s="37"/>
      <c r="AO1603" s="37"/>
      <c r="AP1603" s="37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  <c r="BB1603" s="37"/>
      <c r="BC1603" s="37"/>
      <c r="BD1603" s="37"/>
      <c r="BE1603" s="37"/>
      <c r="BF1603" s="37"/>
      <c r="BG1603" s="37"/>
      <c r="BH1603" s="37"/>
    </row>
    <row r="1604" customFormat="false" ht="12.8" hidden="false" customHeight="false" outlineLevel="0" collapsed="false">
      <c r="A1604" s="38"/>
      <c r="B1604" s="39"/>
      <c r="C1604" s="41" t="s">
        <v>698</v>
      </c>
      <c r="D1604" s="42"/>
      <c r="E1604" s="43" t="n">
        <v>5.4</v>
      </c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 t="s">
        <v>51</v>
      </c>
      <c r="AH1604" s="37" t="n">
        <v>0</v>
      </c>
      <c r="AI1604" s="37"/>
      <c r="AJ1604" s="37"/>
      <c r="AK1604" s="37"/>
      <c r="AL1604" s="37"/>
      <c r="AM1604" s="37"/>
      <c r="AN1604" s="37"/>
      <c r="AO1604" s="37"/>
      <c r="AP1604" s="37"/>
      <c r="AQ1604" s="37"/>
      <c r="AR1604" s="37"/>
      <c r="AS1604" s="37"/>
      <c r="AT1604" s="37"/>
      <c r="AU1604" s="37"/>
      <c r="AV1604" s="37"/>
      <c r="AW1604" s="37"/>
      <c r="AX1604" s="37"/>
      <c r="AY1604" s="37"/>
      <c r="AZ1604" s="37"/>
      <c r="BA1604" s="37"/>
      <c r="BB1604" s="37"/>
      <c r="BC1604" s="37"/>
      <c r="BD1604" s="37"/>
      <c r="BE1604" s="37"/>
      <c r="BF1604" s="37"/>
      <c r="BG1604" s="37"/>
      <c r="BH1604" s="37"/>
    </row>
    <row r="1605" customFormat="false" ht="12.8" hidden="false" customHeight="false" outlineLevel="0" collapsed="false">
      <c r="A1605" s="38"/>
      <c r="B1605" s="39"/>
      <c r="C1605" s="41" t="s">
        <v>699</v>
      </c>
      <c r="D1605" s="42"/>
      <c r="E1605" s="43" t="n">
        <v>8.9</v>
      </c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 t="s">
        <v>51</v>
      </c>
      <c r="AH1605" s="37" t="n">
        <v>0</v>
      </c>
      <c r="AI1605" s="37"/>
      <c r="AJ1605" s="37"/>
      <c r="AK1605" s="37"/>
      <c r="AL1605" s="37"/>
      <c r="AM1605" s="37"/>
      <c r="AN1605" s="37"/>
      <c r="AO1605" s="37"/>
      <c r="AP1605" s="37"/>
      <c r="AQ1605" s="37"/>
      <c r="AR1605" s="37"/>
      <c r="AS1605" s="37"/>
      <c r="AT1605" s="37"/>
      <c r="AU1605" s="37"/>
      <c r="AV1605" s="37"/>
      <c r="AW1605" s="37"/>
      <c r="AX1605" s="37"/>
      <c r="AY1605" s="37"/>
      <c r="AZ1605" s="37"/>
      <c r="BA1605" s="37"/>
      <c r="BB1605" s="37"/>
      <c r="BC1605" s="37"/>
      <c r="BD1605" s="37"/>
      <c r="BE1605" s="37"/>
      <c r="BF1605" s="37"/>
      <c r="BG1605" s="37"/>
      <c r="BH1605" s="37"/>
    </row>
    <row r="1606" customFormat="false" ht="28.35" hidden="false" customHeight="false" outlineLevel="0" collapsed="false">
      <c r="A1606" s="28" t="n">
        <v>277</v>
      </c>
      <c r="B1606" s="29" t="s">
        <v>1352</v>
      </c>
      <c r="C1606" s="30" t="s">
        <v>1353</v>
      </c>
      <c r="D1606" s="31" t="s">
        <v>228</v>
      </c>
      <c r="E1606" s="32" t="n">
        <v>25</v>
      </c>
      <c r="F1606" s="33"/>
      <c r="G1606" s="34" t="n">
        <f aca="false">ROUND(E1606*F1606,2)</f>
        <v>0</v>
      </c>
      <c r="H1606" s="33"/>
      <c r="I1606" s="34" t="n">
        <f aca="false">ROUND(E1606*H1606,2)</f>
        <v>0</v>
      </c>
      <c r="J1606" s="33"/>
      <c r="K1606" s="34" t="n">
        <f aca="false">ROUND(E1606*J1606,2)</f>
        <v>0</v>
      </c>
      <c r="L1606" s="34" t="n">
        <v>21</v>
      </c>
      <c r="M1606" s="34" t="n">
        <f aca="false">G1606*(1+L1606/100)</f>
        <v>0</v>
      </c>
      <c r="N1606" s="34" t="n">
        <v>0.00014</v>
      </c>
      <c r="O1606" s="34" t="n">
        <f aca="false">ROUND(E1606*N1606,2)</f>
        <v>0</v>
      </c>
      <c r="P1606" s="34" t="n">
        <v>0</v>
      </c>
      <c r="Q1606" s="34" t="n">
        <f aca="false">ROUND(E1606*P1606,2)</f>
        <v>0</v>
      </c>
      <c r="R1606" s="34" t="s">
        <v>1324</v>
      </c>
      <c r="S1606" s="34" t="s">
        <v>45</v>
      </c>
      <c r="T1606" s="35" t="s">
        <v>46</v>
      </c>
      <c r="U1606" s="36" t="n">
        <v>0.15</v>
      </c>
      <c r="V1606" s="36" t="n">
        <f aca="false">ROUND(E1606*U1606,2)</f>
        <v>3.75</v>
      </c>
      <c r="W1606" s="36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 t="s">
        <v>47</v>
      </c>
      <c r="AH1606" s="37"/>
      <c r="AI1606" s="37"/>
      <c r="AJ1606" s="37"/>
      <c r="AK1606" s="37"/>
      <c r="AL1606" s="37"/>
      <c r="AM1606" s="37"/>
      <c r="AN1606" s="37"/>
      <c r="AO1606" s="37"/>
      <c r="AP1606" s="37"/>
      <c r="AQ1606" s="37"/>
      <c r="AR1606" s="37"/>
      <c r="AS1606" s="37"/>
      <c r="AT1606" s="37"/>
      <c r="AU1606" s="37"/>
      <c r="AV1606" s="37"/>
      <c r="AW1606" s="37"/>
      <c r="AX1606" s="37"/>
      <c r="AY1606" s="37"/>
      <c r="AZ1606" s="37"/>
      <c r="BA1606" s="37"/>
      <c r="BB1606" s="37"/>
      <c r="BC1606" s="37"/>
      <c r="BD1606" s="37"/>
      <c r="BE1606" s="37"/>
      <c r="BF1606" s="37"/>
      <c r="BG1606" s="37"/>
      <c r="BH1606" s="37"/>
    </row>
    <row r="1607" customFormat="false" ht="12.8" hidden="false" customHeight="false" outlineLevel="0" collapsed="false">
      <c r="A1607" s="38"/>
      <c r="B1607" s="39"/>
      <c r="C1607" s="41" t="s">
        <v>1354</v>
      </c>
      <c r="D1607" s="42"/>
      <c r="E1607" s="43" t="n">
        <v>16</v>
      </c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 t="s">
        <v>51</v>
      </c>
      <c r="AH1607" s="37" t="n">
        <v>0</v>
      </c>
      <c r="AI1607" s="37"/>
      <c r="AJ1607" s="37"/>
      <c r="AK1607" s="37"/>
      <c r="AL1607" s="37"/>
      <c r="AM1607" s="37"/>
      <c r="AN1607" s="37"/>
      <c r="AO1607" s="37"/>
      <c r="AP1607" s="37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</row>
    <row r="1608" customFormat="false" ht="12.8" hidden="false" customHeight="false" outlineLevel="0" collapsed="false">
      <c r="A1608" s="38"/>
      <c r="B1608" s="39"/>
      <c r="C1608" s="41" t="s">
        <v>1355</v>
      </c>
      <c r="D1608" s="42"/>
      <c r="E1608" s="43" t="n">
        <v>9</v>
      </c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 t="s">
        <v>51</v>
      </c>
      <c r="AH1608" s="37" t="n">
        <v>0</v>
      </c>
      <c r="AI1608" s="37"/>
      <c r="AJ1608" s="37"/>
      <c r="AK1608" s="37"/>
      <c r="AL1608" s="37"/>
      <c r="AM1608" s="37"/>
      <c r="AN1608" s="37"/>
      <c r="AO1608" s="37"/>
      <c r="AP1608" s="37"/>
      <c r="AQ1608" s="37"/>
      <c r="AR1608" s="37"/>
      <c r="AS1608" s="37"/>
      <c r="AT1608" s="37"/>
      <c r="AU1608" s="37"/>
      <c r="AV1608" s="37"/>
      <c r="AW1608" s="37"/>
      <c r="AX1608" s="37"/>
      <c r="AY1608" s="37"/>
      <c r="AZ1608" s="37"/>
      <c r="BA1608" s="37"/>
      <c r="BB1608" s="37"/>
      <c r="BC1608" s="37"/>
      <c r="BD1608" s="37"/>
      <c r="BE1608" s="37"/>
      <c r="BF1608" s="37"/>
      <c r="BG1608" s="37"/>
      <c r="BH1608" s="37"/>
    </row>
    <row r="1609" customFormat="false" ht="19.4" hidden="false" customHeight="false" outlineLevel="0" collapsed="false">
      <c r="A1609" s="28" t="n">
        <v>278</v>
      </c>
      <c r="B1609" s="29" t="s">
        <v>1356</v>
      </c>
      <c r="C1609" s="30" t="s">
        <v>1357</v>
      </c>
      <c r="D1609" s="31" t="s">
        <v>43</v>
      </c>
      <c r="E1609" s="32" t="n">
        <v>227.5449</v>
      </c>
      <c r="F1609" s="33"/>
      <c r="G1609" s="34" t="n">
        <f aca="false">ROUND(E1609*F1609,2)</f>
        <v>0</v>
      </c>
      <c r="H1609" s="33"/>
      <c r="I1609" s="34" t="n">
        <f aca="false">ROUND(E1609*H1609,2)</f>
        <v>0</v>
      </c>
      <c r="J1609" s="33"/>
      <c r="K1609" s="34" t="n">
        <f aca="false">ROUND(E1609*J1609,2)</f>
        <v>0</v>
      </c>
      <c r="L1609" s="34" t="n">
        <v>21</v>
      </c>
      <c r="M1609" s="34" t="n">
        <f aca="false">G1609*(1+L1609/100)</f>
        <v>0</v>
      </c>
      <c r="N1609" s="34" t="n">
        <v>0.0192</v>
      </c>
      <c r="O1609" s="34" t="n">
        <f aca="false">ROUND(E1609*N1609,2)</f>
        <v>4.37</v>
      </c>
      <c r="P1609" s="34" t="n">
        <v>0</v>
      </c>
      <c r="Q1609" s="34" t="n">
        <f aca="false">ROUND(E1609*P1609,2)</f>
        <v>0</v>
      </c>
      <c r="R1609" s="34" t="s">
        <v>307</v>
      </c>
      <c r="S1609" s="34" t="s">
        <v>45</v>
      </c>
      <c r="T1609" s="35" t="s">
        <v>46</v>
      </c>
      <c r="U1609" s="36" t="n">
        <v>0</v>
      </c>
      <c r="V1609" s="36" t="n">
        <f aca="false">ROUND(E1609*U1609,2)</f>
        <v>0</v>
      </c>
      <c r="W1609" s="36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 t="s">
        <v>308</v>
      </c>
      <c r="AH1609" s="37"/>
      <c r="AI1609" s="37"/>
      <c r="AJ1609" s="37"/>
      <c r="AK1609" s="37"/>
      <c r="AL1609" s="37"/>
      <c r="AM1609" s="37"/>
      <c r="AN1609" s="37"/>
      <c r="AO1609" s="37"/>
      <c r="AP1609" s="37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  <c r="BB1609" s="37"/>
      <c r="BC1609" s="37"/>
      <c r="BD1609" s="37"/>
      <c r="BE1609" s="37"/>
      <c r="BF1609" s="37"/>
      <c r="BG1609" s="37"/>
      <c r="BH1609" s="37"/>
    </row>
    <row r="1610" customFormat="false" ht="12.8" hidden="false" customHeight="false" outlineLevel="0" collapsed="false">
      <c r="A1610" s="38"/>
      <c r="B1610" s="39"/>
      <c r="C1610" s="41" t="s">
        <v>302</v>
      </c>
      <c r="D1610" s="42"/>
      <c r="E1610" s="43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 t="s">
        <v>51</v>
      </c>
      <c r="AH1610" s="37" t="n">
        <v>0</v>
      </c>
      <c r="AI1610" s="37"/>
      <c r="AJ1610" s="37"/>
      <c r="AK1610" s="37"/>
      <c r="AL1610" s="37"/>
      <c r="AM1610" s="37"/>
      <c r="AN1610" s="37"/>
      <c r="AO1610" s="37"/>
      <c r="AP1610" s="37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  <c r="BB1610" s="37"/>
      <c r="BC1610" s="37"/>
      <c r="BD1610" s="37"/>
      <c r="BE1610" s="37"/>
      <c r="BF1610" s="37"/>
      <c r="BG1610" s="37"/>
      <c r="BH1610" s="37"/>
    </row>
    <row r="1611" customFormat="false" ht="12.8" hidden="false" customHeight="false" outlineLevel="0" collapsed="false">
      <c r="A1611" s="38"/>
      <c r="B1611" s="39"/>
      <c r="C1611" s="41" t="s">
        <v>568</v>
      </c>
      <c r="D1611" s="42"/>
      <c r="E1611" s="43" t="n">
        <v>16.1</v>
      </c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 t="s">
        <v>51</v>
      </c>
      <c r="AH1611" s="37" t="n">
        <v>0</v>
      </c>
      <c r="AI1611" s="37"/>
      <c r="AJ1611" s="37"/>
      <c r="AK1611" s="37"/>
      <c r="AL1611" s="37"/>
      <c r="AM1611" s="37"/>
      <c r="AN1611" s="37"/>
      <c r="AO1611" s="37"/>
      <c r="AP1611" s="37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  <c r="BB1611" s="37"/>
      <c r="BC1611" s="37"/>
      <c r="BD1611" s="37"/>
      <c r="BE1611" s="37"/>
      <c r="BF1611" s="37"/>
      <c r="BG1611" s="37"/>
      <c r="BH1611" s="37"/>
    </row>
    <row r="1612" customFormat="false" ht="12.8" hidden="false" customHeight="false" outlineLevel="0" collapsed="false">
      <c r="A1612" s="38"/>
      <c r="B1612" s="39"/>
      <c r="C1612" s="41" t="s">
        <v>371</v>
      </c>
      <c r="D1612" s="42"/>
      <c r="E1612" s="43" t="n">
        <v>1.5</v>
      </c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 t="s">
        <v>51</v>
      </c>
      <c r="AH1612" s="37" t="n">
        <v>0</v>
      </c>
      <c r="AI1612" s="37"/>
      <c r="AJ1612" s="37"/>
      <c r="AK1612" s="37"/>
      <c r="AL1612" s="37"/>
      <c r="AM1612" s="37"/>
      <c r="AN1612" s="37"/>
      <c r="AO1612" s="37"/>
      <c r="AP1612" s="37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  <c r="BB1612" s="37"/>
      <c r="BC1612" s="37"/>
      <c r="BD1612" s="37"/>
      <c r="BE1612" s="37"/>
      <c r="BF1612" s="37"/>
      <c r="BG1612" s="37"/>
      <c r="BH1612" s="37"/>
    </row>
    <row r="1613" customFormat="false" ht="12.8" hidden="false" customHeight="false" outlineLevel="0" collapsed="false">
      <c r="A1613" s="38"/>
      <c r="B1613" s="39"/>
      <c r="C1613" s="41" t="s">
        <v>372</v>
      </c>
      <c r="D1613" s="42"/>
      <c r="E1613" s="43" t="n">
        <v>2</v>
      </c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 t="s">
        <v>51</v>
      </c>
      <c r="AH1613" s="37" t="n">
        <v>0</v>
      </c>
      <c r="AI1613" s="37"/>
      <c r="AJ1613" s="37"/>
      <c r="AK1613" s="37"/>
      <c r="AL1613" s="37"/>
      <c r="AM1613" s="37"/>
      <c r="AN1613" s="37"/>
      <c r="AO1613" s="37"/>
      <c r="AP1613" s="37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</row>
    <row r="1614" customFormat="false" ht="12.8" hidden="false" customHeight="false" outlineLevel="0" collapsed="false">
      <c r="A1614" s="38"/>
      <c r="B1614" s="39"/>
      <c r="C1614" s="41" t="s">
        <v>365</v>
      </c>
      <c r="D1614" s="42"/>
      <c r="E1614" s="43" t="n">
        <v>29.8</v>
      </c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 t="s">
        <v>51</v>
      </c>
      <c r="AH1614" s="37" t="n">
        <v>0</v>
      </c>
      <c r="AI1614" s="37"/>
      <c r="AJ1614" s="37"/>
      <c r="AK1614" s="37"/>
      <c r="AL1614" s="37"/>
      <c r="AM1614" s="37"/>
      <c r="AN1614" s="37"/>
      <c r="AO1614" s="37"/>
      <c r="AP1614" s="37"/>
      <c r="AQ1614" s="37"/>
      <c r="AR1614" s="37"/>
      <c r="AS1614" s="37"/>
      <c r="AT1614" s="37"/>
      <c r="AU1614" s="37"/>
      <c r="AV1614" s="37"/>
      <c r="AW1614" s="37"/>
      <c r="AX1614" s="37"/>
      <c r="AY1614" s="37"/>
      <c r="AZ1614" s="37"/>
      <c r="BA1614" s="37"/>
      <c r="BB1614" s="37"/>
      <c r="BC1614" s="37"/>
      <c r="BD1614" s="37"/>
      <c r="BE1614" s="37"/>
      <c r="BF1614" s="37"/>
      <c r="BG1614" s="37"/>
      <c r="BH1614" s="37"/>
    </row>
    <row r="1615" customFormat="false" ht="12.8" hidden="false" customHeight="false" outlineLevel="0" collapsed="false">
      <c r="A1615" s="38"/>
      <c r="B1615" s="39"/>
      <c r="C1615" s="41" t="s">
        <v>373</v>
      </c>
      <c r="D1615" s="42"/>
      <c r="E1615" s="43" t="n">
        <v>1.9</v>
      </c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 t="s">
        <v>51</v>
      </c>
      <c r="AH1615" s="37" t="n">
        <v>0</v>
      </c>
      <c r="AI1615" s="37"/>
      <c r="AJ1615" s="37"/>
      <c r="AK1615" s="37"/>
      <c r="AL1615" s="37"/>
      <c r="AM1615" s="37"/>
      <c r="AN1615" s="37"/>
      <c r="AO1615" s="37"/>
      <c r="AP1615" s="37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</row>
    <row r="1616" customFormat="false" ht="12.8" hidden="false" customHeight="false" outlineLevel="0" collapsed="false">
      <c r="A1616" s="38"/>
      <c r="B1616" s="39"/>
      <c r="C1616" s="41" t="s">
        <v>569</v>
      </c>
      <c r="D1616" s="42"/>
      <c r="E1616" s="43" t="n">
        <v>6.5</v>
      </c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 t="s">
        <v>51</v>
      </c>
      <c r="AH1616" s="37" t="n">
        <v>0</v>
      </c>
      <c r="AI1616" s="37"/>
      <c r="AJ1616" s="37"/>
      <c r="AK1616" s="37"/>
      <c r="AL1616" s="37"/>
      <c r="AM1616" s="37"/>
      <c r="AN1616" s="37"/>
      <c r="AO1616" s="37"/>
      <c r="AP1616" s="37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  <c r="BB1616" s="37"/>
      <c r="BC1616" s="37"/>
      <c r="BD1616" s="37"/>
      <c r="BE1616" s="37"/>
      <c r="BF1616" s="37"/>
      <c r="BG1616" s="37"/>
      <c r="BH1616" s="37"/>
    </row>
    <row r="1617" customFormat="false" ht="12.8" hidden="false" customHeight="false" outlineLevel="0" collapsed="false">
      <c r="A1617" s="38"/>
      <c r="B1617" s="39"/>
      <c r="C1617" s="41" t="s">
        <v>366</v>
      </c>
      <c r="D1617" s="42"/>
      <c r="E1617" s="43" t="n">
        <v>4</v>
      </c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 t="s">
        <v>51</v>
      </c>
      <c r="AH1617" s="37" t="n">
        <v>0</v>
      </c>
      <c r="AI1617" s="37"/>
      <c r="AJ1617" s="37"/>
      <c r="AK1617" s="37"/>
      <c r="AL1617" s="37"/>
      <c r="AM1617" s="37"/>
      <c r="AN1617" s="37"/>
      <c r="AO1617" s="37"/>
      <c r="AP1617" s="37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  <c r="BB1617" s="37"/>
      <c r="BC1617" s="37"/>
      <c r="BD1617" s="37"/>
      <c r="BE1617" s="37"/>
      <c r="BF1617" s="37"/>
      <c r="BG1617" s="37"/>
      <c r="BH1617" s="37"/>
    </row>
    <row r="1618" customFormat="false" ht="12.8" hidden="false" customHeight="false" outlineLevel="0" collapsed="false">
      <c r="A1618" s="38"/>
      <c r="B1618" s="39"/>
      <c r="C1618" s="41" t="s">
        <v>367</v>
      </c>
      <c r="D1618" s="42"/>
      <c r="E1618" s="43" t="n">
        <v>7</v>
      </c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 t="s">
        <v>51</v>
      </c>
      <c r="AH1618" s="37" t="n">
        <v>0</v>
      </c>
      <c r="AI1618" s="37"/>
      <c r="AJ1618" s="37"/>
      <c r="AK1618" s="37"/>
      <c r="AL1618" s="37"/>
      <c r="AM1618" s="37"/>
      <c r="AN1618" s="37"/>
      <c r="AO1618" s="37"/>
      <c r="AP1618" s="37"/>
      <c r="AQ1618" s="37"/>
      <c r="AR1618" s="37"/>
      <c r="AS1618" s="37"/>
      <c r="AT1618" s="37"/>
      <c r="AU1618" s="37"/>
      <c r="AV1618" s="37"/>
      <c r="AW1618" s="37"/>
      <c r="AX1618" s="37"/>
      <c r="AY1618" s="37"/>
      <c r="AZ1618" s="37"/>
      <c r="BA1618" s="37"/>
      <c r="BB1618" s="37"/>
      <c r="BC1618" s="37"/>
      <c r="BD1618" s="37"/>
      <c r="BE1618" s="37"/>
      <c r="BF1618" s="37"/>
      <c r="BG1618" s="37"/>
      <c r="BH1618" s="37"/>
    </row>
    <row r="1619" customFormat="false" ht="12.8" hidden="false" customHeight="false" outlineLevel="0" collapsed="false">
      <c r="A1619" s="38"/>
      <c r="B1619" s="39"/>
      <c r="C1619" s="41" t="s">
        <v>368</v>
      </c>
      <c r="D1619" s="42"/>
      <c r="E1619" s="43" t="n">
        <v>3.3</v>
      </c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 t="s">
        <v>51</v>
      </c>
      <c r="AH1619" s="37" t="n">
        <v>0</v>
      </c>
      <c r="AI1619" s="37"/>
      <c r="AJ1619" s="37"/>
      <c r="AK1619" s="37"/>
      <c r="AL1619" s="37"/>
      <c r="AM1619" s="37"/>
      <c r="AN1619" s="37"/>
      <c r="AO1619" s="37"/>
      <c r="AP1619" s="37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  <c r="BB1619" s="37"/>
      <c r="BC1619" s="37"/>
      <c r="BD1619" s="37"/>
      <c r="BE1619" s="37"/>
      <c r="BF1619" s="37"/>
      <c r="BG1619" s="37"/>
      <c r="BH1619" s="37"/>
    </row>
    <row r="1620" customFormat="false" ht="12.8" hidden="false" customHeight="false" outlineLevel="0" collapsed="false">
      <c r="A1620" s="38"/>
      <c r="B1620" s="39"/>
      <c r="C1620" s="41" t="s">
        <v>374</v>
      </c>
      <c r="D1620" s="42"/>
      <c r="E1620" s="43" t="n">
        <v>8.8</v>
      </c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 t="s">
        <v>51</v>
      </c>
      <c r="AH1620" s="37" t="n">
        <v>0</v>
      </c>
      <c r="AI1620" s="37"/>
      <c r="AJ1620" s="37"/>
      <c r="AK1620" s="37"/>
      <c r="AL1620" s="37"/>
      <c r="AM1620" s="37"/>
      <c r="AN1620" s="37"/>
      <c r="AO1620" s="37"/>
      <c r="AP1620" s="37"/>
      <c r="AQ1620" s="37"/>
      <c r="AR1620" s="37"/>
      <c r="AS1620" s="37"/>
      <c r="AT1620" s="37"/>
      <c r="AU1620" s="37"/>
      <c r="AV1620" s="37"/>
      <c r="AW1620" s="37"/>
      <c r="AX1620" s="37"/>
      <c r="AY1620" s="37"/>
      <c r="AZ1620" s="37"/>
      <c r="BA1620" s="37"/>
      <c r="BB1620" s="37"/>
      <c r="BC1620" s="37"/>
      <c r="BD1620" s="37"/>
      <c r="BE1620" s="37"/>
      <c r="BF1620" s="37"/>
      <c r="BG1620" s="37"/>
      <c r="BH1620" s="37"/>
    </row>
    <row r="1621" customFormat="false" ht="12.8" hidden="false" customHeight="false" outlineLevel="0" collapsed="false">
      <c r="A1621" s="38"/>
      <c r="B1621" s="39"/>
      <c r="C1621" s="41" t="s">
        <v>375</v>
      </c>
      <c r="D1621" s="42"/>
      <c r="E1621" s="43" t="n">
        <v>6.5</v>
      </c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 t="s">
        <v>51</v>
      </c>
      <c r="AH1621" s="37" t="n">
        <v>0</v>
      </c>
      <c r="AI1621" s="37"/>
      <c r="AJ1621" s="37"/>
      <c r="AK1621" s="37"/>
      <c r="AL1621" s="37"/>
      <c r="AM1621" s="37"/>
      <c r="AN1621" s="37"/>
      <c r="AO1621" s="37"/>
      <c r="AP1621" s="37"/>
      <c r="AQ1621" s="37"/>
      <c r="AR1621" s="37"/>
      <c r="AS1621" s="37"/>
      <c r="AT1621" s="37"/>
      <c r="AU1621" s="37"/>
      <c r="AV1621" s="37"/>
      <c r="AW1621" s="37"/>
      <c r="AX1621" s="37"/>
      <c r="AY1621" s="37"/>
      <c r="AZ1621" s="37"/>
      <c r="BA1621" s="37"/>
      <c r="BB1621" s="37"/>
      <c r="BC1621" s="37"/>
      <c r="BD1621" s="37"/>
      <c r="BE1621" s="37"/>
      <c r="BF1621" s="37"/>
      <c r="BG1621" s="37"/>
      <c r="BH1621" s="37"/>
    </row>
    <row r="1622" customFormat="false" ht="12.8" hidden="false" customHeight="false" outlineLevel="0" collapsed="false">
      <c r="A1622" s="38"/>
      <c r="B1622" s="39"/>
      <c r="C1622" s="41" t="s">
        <v>572</v>
      </c>
      <c r="D1622" s="42"/>
      <c r="E1622" s="43" t="n">
        <v>11.5</v>
      </c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 t="s">
        <v>51</v>
      </c>
      <c r="AH1622" s="37" t="n">
        <v>0</v>
      </c>
      <c r="AI1622" s="37"/>
      <c r="AJ1622" s="37"/>
      <c r="AK1622" s="37"/>
      <c r="AL1622" s="37"/>
      <c r="AM1622" s="37"/>
      <c r="AN1622" s="37"/>
      <c r="AO1622" s="37"/>
      <c r="AP1622" s="37"/>
      <c r="AQ1622" s="37"/>
      <c r="AR1622" s="37"/>
      <c r="AS1622" s="37"/>
      <c r="AT1622" s="37"/>
      <c r="AU1622" s="37"/>
      <c r="AV1622" s="37"/>
      <c r="AW1622" s="37"/>
      <c r="AX1622" s="37"/>
      <c r="AY1622" s="37"/>
      <c r="AZ1622" s="37"/>
      <c r="BA1622" s="37"/>
      <c r="BB1622" s="37"/>
      <c r="BC1622" s="37"/>
      <c r="BD1622" s="37"/>
      <c r="BE1622" s="37"/>
      <c r="BF1622" s="37"/>
      <c r="BG1622" s="37"/>
      <c r="BH1622" s="37"/>
    </row>
    <row r="1623" customFormat="false" ht="12.8" hidden="false" customHeight="false" outlineLevel="0" collapsed="false">
      <c r="A1623" s="38"/>
      <c r="B1623" s="39"/>
      <c r="C1623" s="41" t="s">
        <v>573</v>
      </c>
      <c r="D1623" s="42"/>
      <c r="E1623" s="43" t="n">
        <v>3.6</v>
      </c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 t="s">
        <v>51</v>
      </c>
      <c r="AH1623" s="37" t="n">
        <v>0</v>
      </c>
      <c r="AI1623" s="37"/>
      <c r="AJ1623" s="37"/>
      <c r="AK1623" s="37"/>
      <c r="AL1623" s="37"/>
      <c r="AM1623" s="37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</row>
    <row r="1624" customFormat="false" ht="12.8" hidden="false" customHeight="false" outlineLevel="0" collapsed="false">
      <c r="A1624" s="38"/>
      <c r="B1624" s="39"/>
      <c r="C1624" s="41" t="s">
        <v>690</v>
      </c>
      <c r="D1624" s="42"/>
      <c r="E1624" s="43" t="n">
        <v>2.9</v>
      </c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 t="s">
        <v>51</v>
      </c>
      <c r="AH1624" s="37" t="n">
        <v>0</v>
      </c>
      <c r="AI1624" s="37"/>
      <c r="AJ1624" s="37"/>
      <c r="AK1624" s="37"/>
      <c r="AL1624" s="37"/>
      <c r="AM1624" s="37"/>
      <c r="AN1624" s="37"/>
      <c r="AO1624" s="37"/>
      <c r="AP1624" s="37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</row>
    <row r="1625" customFormat="false" ht="12.8" hidden="false" customHeight="false" outlineLevel="0" collapsed="false">
      <c r="A1625" s="38"/>
      <c r="B1625" s="39"/>
      <c r="C1625" s="41" t="s">
        <v>376</v>
      </c>
      <c r="D1625" s="42"/>
      <c r="E1625" s="43" t="n">
        <v>1.5</v>
      </c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 t="s">
        <v>51</v>
      </c>
      <c r="AH1625" s="37" t="n">
        <v>0</v>
      </c>
      <c r="AI1625" s="37"/>
      <c r="AJ1625" s="37"/>
      <c r="AK1625" s="37"/>
      <c r="AL1625" s="37"/>
      <c r="AM1625" s="37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</row>
    <row r="1626" customFormat="false" ht="12.8" hidden="false" customHeight="false" outlineLevel="0" collapsed="false">
      <c r="A1626" s="38"/>
      <c r="B1626" s="39"/>
      <c r="C1626" s="41" t="s">
        <v>302</v>
      </c>
      <c r="D1626" s="42"/>
      <c r="E1626" s="43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 t="s">
        <v>51</v>
      </c>
      <c r="AH1626" s="37" t="n">
        <v>0</v>
      </c>
      <c r="AI1626" s="37"/>
      <c r="AJ1626" s="37"/>
      <c r="AK1626" s="37"/>
      <c r="AL1626" s="37"/>
      <c r="AM1626" s="37"/>
      <c r="AN1626" s="37"/>
      <c r="AO1626" s="37"/>
      <c r="AP1626" s="37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</row>
    <row r="1627" customFormat="false" ht="12.8" hidden="false" customHeight="false" outlineLevel="0" collapsed="false">
      <c r="A1627" s="38"/>
      <c r="B1627" s="39"/>
      <c r="C1627" s="41" t="s">
        <v>1325</v>
      </c>
      <c r="D1627" s="42"/>
      <c r="E1627" s="43" t="n">
        <v>12.9272</v>
      </c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 t="s">
        <v>51</v>
      </c>
      <c r="AH1627" s="37" t="n">
        <v>0</v>
      </c>
      <c r="AI1627" s="37"/>
      <c r="AJ1627" s="37"/>
      <c r="AK1627" s="37"/>
      <c r="AL1627" s="37"/>
      <c r="AM1627" s="37"/>
      <c r="AN1627" s="37"/>
      <c r="AO1627" s="37"/>
      <c r="AP1627" s="37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  <c r="BB1627" s="37"/>
      <c r="BC1627" s="37"/>
      <c r="BD1627" s="37"/>
      <c r="BE1627" s="37"/>
      <c r="BF1627" s="37"/>
      <c r="BG1627" s="37"/>
      <c r="BH1627" s="37"/>
    </row>
    <row r="1628" customFormat="false" ht="12.8" hidden="false" customHeight="false" outlineLevel="0" collapsed="false">
      <c r="A1628" s="38"/>
      <c r="B1628" s="39"/>
      <c r="C1628" s="41" t="s">
        <v>428</v>
      </c>
      <c r="D1628" s="42"/>
      <c r="E1628" s="43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 t="s">
        <v>51</v>
      </c>
      <c r="AH1628" s="37" t="n">
        <v>0</v>
      </c>
      <c r="AI1628" s="37"/>
      <c r="AJ1628" s="37"/>
      <c r="AK1628" s="37"/>
      <c r="AL1628" s="37"/>
      <c r="AM1628" s="37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</row>
    <row r="1629" customFormat="false" ht="12.8" hidden="false" customHeight="false" outlineLevel="0" collapsed="false">
      <c r="A1629" s="38"/>
      <c r="B1629" s="39"/>
      <c r="C1629" s="41" t="s">
        <v>691</v>
      </c>
      <c r="D1629" s="42"/>
      <c r="E1629" s="43" t="n">
        <v>8.8</v>
      </c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 t="s">
        <v>51</v>
      </c>
      <c r="AH1629" s="37" t="n">
        <v>0</v>
      </c>
      <c r="AI1629" s="37"/>
      <c r="AJ1629" s="37"/>
      <c r="AK1629" s="37"/>
      <c r="AL1629" s="37"/>
      <c r="AM1629" s="37"/>
      <c r="AN1629" s="37"/>
      <c r="AO1629" s="37"/>
      <c r="AP1629" s="37"/>
      <c r="AQ1629" s="37"/>
      <c r="AR1629" s="37"/>
      <c r="AS1629" s="37"/>
      <c r="AT1629" s="37"/>
      <c r="AU1629" s="37"/>
      <c r="AV1629" s="37"/>
      <c r="AW1629" s="37"/>
      <c r="AX1629" s="37"/>
      <c r="AY1629" s="37"/>
      <c r="AZ1629" s="37"/>
      <c r="BA1629" s="37"/>
      <c r="BB1629" s="37"/>
      <c r="BC1629" s="37"/>
      <c r="BD1629" s="37"/>
      <c r="BE1629" s="37"/>
      <c r="BF1629" s="37"/>
      <c r="BG1629" s="37"/>
      <c r="BH1629" s="37"/>
    </row>
    <row r="1630" customFormat="false" ht="12.8" hidden="false" customHeight="false" outlineLevel="0" collapsed="false">
      <c r="A1630" s="38"/>
      <c r="B1630" s="39"/>
      <c r="C1630" s="41" t="s">
        <v>692</v>
      </c>
      <c r="D1630" s="42"/>
      <c r="E1630" s="43" t="n">
        <v>24</v>
      </c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 t="s">
        <v>51</v>
      </c>
      <c r="AH1630" s="37" t="n">
        <v>0</v>
      </c>
      <c r="AI1630" s="37"/>
      <c r="AJ1630" s="37"/>
      <c r="AK1630" s="37"/>
      <c r="AL1630" s="37"/>
      <c r="AM1630" s="37"/>
      <c r="AN1630" s="37"/>
      <c r="AO1630" s="37"/>
      <c r="AP1630" s="37"/>
      <c r="AQ1630" s="37"/>
      <c r="AR1630" s="37"/>
      <c r="AS1630" s="37"/>
      <c r="AT1630" s="37"/>
      <c r="AU1630" s="37"/>
      <c r="AV1630" s="37"/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</row>
    <row r="1631" customFormat="false" ht="12.8" hidden="false" customHeight="false" outlineLevel="0" collapsed="false">
      <c r="A1631" s="38"/>
      <c r="B1631" s="39"/>
      <c r="C1631" s="41" t="s">
        <v>695</v>
      </c>
      <c r="D1631" s="42"/>
      <c r="E1631" s="43" t="n">
        <v>2</v>
      </c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 t="s">
        <v>51</v>
      </c>
      <c r="AH1631" s="37" t="n">
        <v>0</v>
      </c>
      <c r="AI1631" s="37"/>
      <c r="AJ1631" s="37"/>
      <c r="AK1631" s="37"/>
      <c r="AL1631" s="37"/>
      <c r="AM1631" s="37"/>
      <c r="AN1631" s="37"/>
      <c r="AO1631" s="37"/>
      <c r="AP1631" s="37"/>
      <c r="AQ1631" s="37"/>
      <c r="AR1631" s="37"/>
      <c r="AS1631" s="37"/>
      <c r="AT1631" s="37"/>
      <c r="AU1631" s="37"/>
      <c r="AV1631" s="37"/>
      <c r="AW1631" s="37"/>
      <c r="AX1631" s="37"/>
      <c r="AY1631" s="37"/>
      <c r="AZ1631" s="37"/>
      <c r="BA1631" s="37"/>
      <c r="BB1631" s="37"/>
      <c r="BC1631" s="37"/>
      <c r="BD1631" s="37"/>
      <c r="BE1631" s="37"/>
      <c r="BF1631" s="37"/>
      <c r="BG1631" s="37"/>
      <c r="BH1631" s="37"/>
    </row>
    <row r="1632" customFormat="false" ht="12.8" hidden="false" customHeight="false" outlineLevel="0" collapsed="false">
      <c r="A1632" s="38"/>
      <c r="B1632" s="39"/>
      <c r="C1632" s="41" t="s">
        <v>696</v>
      </c>
      <c r="D1632" s="42"/>
      <c r="E1632" s="43" t="n">
        <v>2.2</v>
      </c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 t="s">
        <v>51</v>
      </c>
      <c r="AH1632" s="37" t="n">
        <v>0</v>
      </c>
      <c r="AI1632" s="37"/>
      <c r="AJ1632" s="37"/>
      <c r="AK1632" s="37"/>
      <c r="AL1632" s="37"/>
      <c r="AM1632" s="37"/>
      <c r="AN1632" s="37"/>
      <c r="AO1632" s="37"/>
      <c r="AP1632" s="37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</row>
    <row r="1633" customFormat="false" ht="12.8" hidden="false" customHeight="false" outlineLevel="0" collapsed="false">
      <c r="A1633" s="38"/>
      <c r="B1633" s="39"/>
      <c r="C1633" s="41" t="s">
        <v>697</v>
      </c>
      <c r="D1633" s="42"/>
      <c r="E1633" s="43" t="n">
        <v>18.4</v>
      </c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 t="s">
        <v>51</v>
      </c>
      <c r="AH1633" s="37" t="n">
        <v>0</v>
      </c>
      <c r="AI1633" s="37"/>
      <c r="AJ1633" s="37"/>
      <c r="AK1633" s="37"/>
      <c r="AL1633" s="37"/>
      <c r="AM1633" s="37"/>
      <c r="AN1633" s="37"/>
      <c r="AO1633" s="37"/>
      <c r="AP1633" s="37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</row>
    <row r="1634" customFormat="false" ht="12.8" hidden="false" customHeight="false" outlineLevel="0" collapsed="false">
      <c r="A1634" s="38"/>
      <c r="B1634" s="39"/>
      <c r="C1634" s="41" t="s">
        <v>698</v>
      </c>
      <c r="D1634" s="42"/>
      <c r="E1634" s="43" t="n">
        <v>5.4</v>
      </c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 t="s">
        <v>51</v>
      </c>
      <c r="AH1634" s="37" t="n">
        <v>0</v>
      </c>
      <c r="AI1634" s="37"/>
      <c r="AJ1634" s="37"/>
      <c r="AK1634" s="37"/>
      <c r="AL1634" s="37"/>
      <c r="AM1634" s="37"/>
      <c r="AN1634" s="37"/>
      <c r="AO1634" s="37"/>
      <c r="AP1634" s="37"/>
      <c r="AQ1634" s="37"/>
      <c r="AR1634" s="37"/>
      <c r="AS1634" s="37"/>
      <c r="AT1634" s="37"/>
      <c r="AU1634" s="37"/>
      <c r="AV1634" s="37"/>
      <c r="AW1634" s="37"/>
      <c r="AX1634" s="37"/>
      <c r="AY1634" s="37"/>
      <c r="AZ1634" s="37"/>
      <c r="BA1634" s="37"/>
      <c r="BB1634" s="37"/>
      <c r="BC1634" s="37"/>
      <c r="BD1634" s="37"/>
      <c r="BE1634" s="37"/>
      <c r="BF1634" s="37"/>
      <c r="BG1634" s="37"/>
      <c r="BH1634" s="37"/>
    </row>
    <row r="1635" customFormat="false" ht="12.8" hidden="false" customHeight="false" outlineLevel="0" collapsed="false">
      <c r="A1635" s="38"/>
      <c r="B1635" s="39"/>
      <c r="C1635" s="41" t="s">
        <v>699</v>
      </c>
      <c r="D1635" s="42"/>
      <c r="E1635" s="43" t="n">
        <v>8.9</v>
      </c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 t="s">
        <v>51</v>
      </c>
      <c r="AH1635" s="37" t="n">
        <v>0</v>
      </c>
      <c r="AI1635" s="37"/>
      <c r="AJ1635" s="37"/>
      <c r="AK1635" s="37"/>
      <c r="AL1635" s="37"/>
      <c r="AM1635" s="37"/>
      <c r="AN1635" s="37"/>
      <c r="AO1635" s="37"/>
      <c r="AP1635" s="37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  <c r="BB1635" s="37"/>
      <c r="BC1635" s="37"/>
      <c r="BD1635" s="37"/>
      <c r="BE1635" s="37"/>
      <c r="BF1635" s="37"/>
      <c r="BG1635" s="37"/>
      <c r="BH1635" s="37"/>
    </row>
    <row r="1636" customFormat="false" ht="12.8" hidden="false" customHeight="false" outlineLevel="0" collapsed="false">
      <c r="A1636" s="38"/>
      <c r="B1636" s="39"/>
      <c r="C1636" s="41" t="s">
        <v>1358</v>
      </c>
      <c r="D1636" s="42"/>
      <c r="E1636" s="43" t="n">
        <v>17.3318</v>
      </c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 t="s">
        <v>51</v>
      </c>
      <c r="AH1636" s="37" t="n">
        <v>0</v>
      </c>
      <c r="AI1636" s="37"/>
      <c r="AJ1636" s="37"/>
      <c r="AK1636" s="37"/>
      <c r="AL1636" s="37"/>
      <c r="AM1636" s="37"/>
      <c r="AN1636" s="37"/>
      <c r="AO1636" s="37"/>
      <c r="AP1636" s="37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  <c r="BB1636" s="37"/>
      <c r="BC1636" s="37"/>
      <c r="BD1636" s="37"/>
      <c r="BE1636" s="37"/>
      <c r="BF1636" s="37"/>
      <c r="BG1636" s="37"/>
      <c r="BH1636" s="37"/>
    </row>
    <row r="1637" customFormat="false" ht="12.8" hidden="false" customHeight="false" outlineLevel="0" collapsed="false">
      <c r="A1637" s="38"/>
      <c r="B1637" s="39"/>
      <c r="C1637" s="55" t="s">
        <v>312</v>
      </c>
      <c r="D1637" s="56"/>
      <c r="E1637" s="57" t="n">
        <v>20.6859</v>
      </c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 t="s">
        <v>51</v>
      </c>
      <c r="AH1637" s="37" t="n">
        <v>4</v>
      </c>
      <c r="AI1637" s="37"/>
      <c r="AJ1637" s="37"/>
      <c r="AK1637" s="37"/>
      <c r="AL1637" s="37"/>
      <c r="AM1637" s="37"/>
      <c r="AN1637" s="37"/>
      <c r="AO1637" s="37"/>
      <c r="AP1637" s="37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  <c r="BB1637" s="37"/>
      <c r="BC1637" s="37"/>
      <c r="BD1637" s="37"/>
      <c r="BE1637" s="37"/>
      <c r="BF1637" s="37"/>
      <c r="BG1637" s="37"/>
      <c r="BH1637" s="37"/>
    </row>
    <row r="1638" customFormat="false" ht="12.8" hidden="false" customHeight="false" outlineLevel="0" collapsed="false">
      <c r="A1638" s="38" t="n">
        <v>279</v>
      </c>
      <c r="B1638" s="39" t="s">
        <v>1359</v>
      </c>
      <c r="C1638" s="62" t="s">
        <v>1360</v>
      </c>
      <c r="D1638" s="63" t="s">
        <v>885</v>
      </c>
      <c r="E1638" s="64"/>
      <c r="F1638" s="65"/>
      <c r="G1638" s="36" t="n">
        <f aca="false">ROUND(E1638*F1638,2)</f>
        <v>0</v>
      </c>
      <c r="H1638" s="65"/>
      <c r="I1638" s="36" t="n">
        <f aca="false">ROUND(E1638*H1638,2)</f>
        <v>0</v>
      </c>
      <c r="J1638" s="65"/>
      <c r="K1638" s="36" t="n">
        <f aca="false">ROUND(E1638*J1638,2)</f>
        <v>0</v>
      </c>
      <c r="L1638" s="36" t="n">
        <v>21</v>
      </c>
      <c r="M1638" s="36" t="n">
        <f aca="false">G1638*(1+L1638/100)</f>
        <v>0</v>
      </c>
      <c r="N1638" s="36" t="n">
        <v>0</v>
      </c>
      <c r="O1638" s="36" t="n">
        <f aca="false">ROUND(E1638*N1638,2)</f>
        <v>0</v>
      </c>
      <c r="P1638" s="36" t="n">
        <v>0</v>
      </c>
      <c r="Q1638" s="36" t="n">
        <f aca="false">ROUND(E1638*P1638,2)</f>
        <v>0</v>
      </c>
      <c r="R1638" s="36" t="s">
        <v>1324</v>
      </c>
      <c r="S1638" s="36" t="s">
        <v>45</v>
      </c>
      <c r="T1638" s="36" t="s">
        <v>46</v>
      </c>
      <c r="U1638" s="36" t="n">
        <v>0</v>
      </c>
      <c r="V1638" s="36" t="n">
        <f aca="false">ROUND(E1638*U1638,2)</f>
        <v>0</v>
      </c>
      <c r="W1638" s="36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 t="s">
        <v>854</v>
      </c>
      <c r="AH1638" s="37"/>
      <c r="AI1638" s="37"/>
      <c r="AJ1638" s="37"/>
      <c r="AK1638" s="37"/>
      <c r="AL1638" s="37"/>
      <c r="AM1638" s="37"/>
      <c r="AN1638" s="37"/>
      <c r="AO1638" s="37"/>
      <c r="AP1638" s="37"/>
      <c r="AQ1638" s="37"/>
      <c r="AR1638" s="37"/>
      <c r="AS1638" s="37"/>
      <c r="AT1638" s="37"/>
      <c r="AU1638" s="37"/>
      <c r="AV1638" s="37"/>
      <c r="AW1638" s="37"/>
      <c r="AX1638" s="37"/>
      <c r="AY1638" s="37"/>
      <c r="AZ1638" s="37"/>
      <c r="BA1638" s="37"/>
      <c r="BB1638" s="37"/>
      <c r="BC1638" s="37"/>
      <c r="BD1638" s="37"/>
      <c r="BE1638" s="37"/>
      <c r="BF1638" s="37"/>
      <c r="BG1638" s="37"/>
      <c r="BH1638" s="37"/>
    </row>
    <row r="1639" customFormat="false" ht="12.8" hidden="false" customHeight="true" outlineLevel="0" collapsed="false">
      <c r="A1639" s="38"/>
      <c r="B1639" s="39"/>
      <c r="C1639" s="61" t="s">
        <v>900</v>
      </c>
      <c r="D1639" s="61"/>
      <c r="E1639" s="61"/>
      <c r="F1639" s="61"/>
      <c r="G1639" s="61"/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 t="s">
        <v>49</v>
      </c>
      <c r="AH1639" s="37"/>
      <c r="AI1639" s="37"/>
      <c r="AJ1639" s="37"/>
      <c r="AK1639" s="37"/>
      <c r="AL1639" s="37"/>
      <c r="AM1639" s="37"/>
      <c r="AN1639" s="37"/>
      <c r="AO1639" s="37"/>
      <c r="AP1639" s="37"/>
      <c r="AQ1639" s="37"/>
      <c r="AR1639" s="37"/>
      <c r="AS1639" s="37"/>
      <c r="AT1639" s="37"/>
      <c r="AU1639" s="37"/>
      <c r="AV1639" s="37"/>
      <c r="AW1639" s="37"/>
      <c r="AX1639" s="37"/>
      <c r="AY1639" s="37"/>
      <c r="AZ1639" s="37"/>
      <c r="BA1639" s="37"/>
      <c r="BB1639" s="37"/>
      <c r="BC1639" s="37"/>
      <c r="BD1639" s="37"/>
      <c r="BE1639" s="37"/>
      <c r="BF1639" s="37"/>
      <c r="BG1639" s="37"/>
      <c r="BH1639" s="37"/>
    </row>
    <row r="1640" customFormat="false" ht="12.8" hidden="false" customHeight="false" outlineLevel="0" collapsed="false">
      <c r="A1640" s="20" t="s">
        <v>37</v>
      </c>
      <c r="B1640" s="21" t="s">
        <v>1361</v>
      </c>
      <c r="C1640" s="22" t="s">
        <v>1362</v>
      </c>
      <c r="D1640" s="23"/>
      <c r="E1640" s="24"/>
      <c r="F1640" s="25"/>
      <c r="G1640" s="25" t="n">
        <f aca="false">SUMIF(AG1641:AG1668,"&lt;&gt;NOR",G1641:G1668)</f>
        <v>0</v>
      </c>
      <c r="H1640" s="25"/>
      <c r="I1640" s="25" t="n">
        <f aca="false">SUM(I1641:I1668)</f>
        <v>0</v>
      </c>
      <c r="J1640" s="25"/>
      <c r="K1640" s="25" t="n">
        <f aca="false">SUM(K1641:K1668)</f>
        <v>0</v>
      </c>
      <c r="L1640" s="25"/>
      <c r="M1640" s="25" t="n">
        <f aca="false">SUM(M1641:M1668)</f>
        <v>0</v>
      </c>
      <c r="N1640" s="25"/>
      <c r="O1640" s="25" t="n">
        <f aca="false">SUM(O1641:O1668)</f>
        <v>0.99</v>
      </c>
      <c r="P1640" s="25"/>
      <c r="Q1640" s="25" t="n">
        <f aca="false">SUM(Q1641:Q1668)</f>
        <v>0</v>
      </c>
      <c r="R1640" s="25"/>
      <c r="S1640" s="25"/>
      <c r="T1640" s="26"/>
      <c r="U1640" s="27"/>
      <c r="V1640" s="27" t="n">
        <f aca="false">SUM(V1641:V1668)</f>
        <v>76.2</v>
      </c>
      <c r="W1640" s="27"/>
      <c r="AG1640" s="0" t="s">
        <v>40</v>
      </c>
    </row>
    <row r="1641" customFormat="false" ht="12.8" hidden="false" customHeight="false" outlineLevel="0" collapsed="false">
      <c r="A1641" s="28" t="n">
        <v>280</v>
      </c>
      <c r="B1641" s="29" t="s">
        <v>1363</v>
      </c>
      <c r="C1641" s="30" t="s">
        <v>1364</v>
      </c>
      <c r="D1641" s="31" t="s">
        <v>228</v>
      </c>
      <c r="E1641" s="32" t="n">
        <v>120.38</v>
      </c>
      <c r="F1641" s="33"/>
      <c r="G1641" s="34" t="n">
        <f aca="false">ROUND(E1641*F1641,2)</f>
        <v>0</v>
      </c>
      <c r="H1641" s="33"/>
      <c r="I1641" s="34" t="n">
        <f aca="false">ROUND(E1641*H1641,2)</f>
        <v>0</v>
      </c>
      <c r="J1641" s="33"/>
      <c r="K1641" s="34" t="n">
        <f aca="false">ROUND(E1641*J1641,2)</f>
        <v>0</v>
      </c>
      <c r="L1641" s="34" t="n">
        <v>21</v>
      </c>
      <c r="M1641" s="34" t="n">
        <f aca="false">G1641*(1+L1641/100)</f>
        <v>0</v>
      </c>
      <c r="N1641" s="34" t="n">
        <v>0</v>
      </c>
      <c r="O1641" s="34" t="n">
        <f aca="false">ROUND(E1641*N1641,2)</f>
        <v>0</v>
      </c>
      <c r="P1641" s="34" t="n">
        <v>0</v>
      </c>
      <c r="Q1641" s="34" t="n">
        <f aca="false">ROUND(E1641*P1641,2)</f>
        <v>0</v>
      </c>
      <c r="R1641" s="34" t="s">
        <v>1365</v>
      </c>
      <c r="S1641" s="34" t="s">
        <v>45</v>
      </c>
      <c r="T1641" s="35" t="s">
        <v>46</v>
      </c>
      <c r="U1641" s="36" t="n">
        <v>0.12</v>
      </c>
      <c r="V1641" s="36" t="n">
        <f aca="false">ROUND(E1641*U1641,2)</f>
        <v>14.45</v>
      </c>
      <c r="W1641" s="36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 t="s">
        <v>47</v>
      </c>
      <c r="AH1641" s="37"/>
      <c r="AI1641" s="37"/>
      <c r="AJ1641" s="37"/>
      <c r="AK1641" s="37"/>
      <c r="AL1641" s="37"/>
      <c r="AM1641" s="37"/>
      <c r="AN1641" s="37"/>
      <c r="AO1641" s="37"/>
      <c r="AP1641" s="37"/>
      <c r="AQ1641" s="37"/>
      <c r="AR1641" s="37"/>
      <c r="AS1641" s="37"/>
      <c r="AT1641" s="37"/>
      <c r="AU1641" s="37"/>
      <c r="AV1641" s="37"/>
      <c r="AW1641" s="37"/>
      <c r="AX1641" s="37"/>
      <c r="AY1641" s="37"/>
      <c r="AZ1641" s="37"/>
      <c r="BA1641" s="37"/>
      <c r="BB1641" s="37"/>
      <c r="BC1641" s="37"/>
      <c r="BD1641" s="37"/>
      <c r="BE1641" s="37"/>
      <c r="BF1641" s="37"/>
      <c r="BG1641" s="37"/>
      <c r="BH1641" s="37"/>
    </row>
    <row r="1642" customFormat="false" ht="12.8" hidden="false" customHeight="true" outlineLevel="0" collapsed="false">
      <c r="A1642" s="38"/>
      <c r="B1642" s="39"/>
      <c r="C1642" s="40" t="s">
        <v>1366</v>
      </c>
      <c r="D1642" s="40"/>
      <c r="E1642" s="40"/>
      <c r="F1642" s="40"/>
      <c r="G1642" s="40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 t="s">
        <v>49</v>
      </c>
      <c r="AH1642" s="37"/>
      <c r="AI1642" s="37"/>
      <c r="AJ1642" s="37"/>
      <c r="AK1642" s="37"/>
      <c r="AL1642" s="37"/>
      <c r="AM1642" s="37"/>
      <c r="AN1642" s="37"/>
      <c r="AO1642" s="37"/>
      <c r="AP1642" s="37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</row>
    <row r="1643" customFormat="false" ht="12.8" hidden="false" customHeight="true" outlineLevel="0" collapsed="false">
      <c r="A1643" s="38"/>
      <c r="B1643" s="39"/>
      <c r="C1643" s="54" t="s">
        <v>1367</v>
      </c>
      <c r="D1643" s="54"/>
      <c r="E1643" s="54"/>
      <c r="F1643" s="54"/>
      <c r="G1643" s="54"/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 t="s">
        <v>121</v>
      </c>
      <c r="AH1643" s="37"/>
      <c r="AI1643" s="37"/>
      <c r="AJ1643" s="37"/>
      <c r="AK1643" s="37"/>
      <c r="AL1643" s="37"/>
      <c r="AM1643" s="37"/>
      <c r="AN1643" s="37"/>
      <c r="AO1643" s="37"/>
      <c r="AP1643" s="37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</row>
    <row r="1644" customFormat="false" ht="12.8" hidden="false" customHeight="false" outlineLevel="0" collapsed="false">
      <c r="A1644" s="38"/>
      <c r="B1644" s="39"/>
      <c r="C1644" s="41" t="s">
        <v>302</v>
      </c>
      <c r="D1644" s="42"/>
      <c r="E1644" s="43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 t="s">
        <v>51</v>
      </c>
      <c r="AH1644" s="37" t="n">
        <v>0</v>
      </c>
      <c r="AI1644" s="37"/>
      <c r="AJ1644" s="37"/>
      <c r="AK1644" s="37"/>
      <c r="AL1644" s="37"/>
      <c r="AM1644" s="37"/>
      <c r="AN1644" s="37"/>
      <c r="AO1644" s="37"/>
      <c r="AP1644" s="37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  <c r="BB1644" s="37"/>
      <c r="BC1644" s="37"/>
      <c r="BD1644" s="37"/>
      <c r="BE1644" s="37"/>
      <c r="BF1644" s="37"/>
      <c r="BG1644" s="37"/>
      <c r="BH1644" s="37"/>
    </row>
    <row r="1645" customFormat="false" ht="12.8" hidden="false" customHeight="false" outlineLevel="0" collapsed="false">
      <c r="A1645" s="38"/>
      <c r="B1645" s="39"/>
      <c r="C1645" s="41" t="s">
        <v>1368</v>
      </c>
      <c r="D1645" s="42"/>
      <c r="E1645" s="43" t="n">
        <v>47.64</v>
      </c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 t="s">
        <v>51</v>
      </c>
      <c r="AH1645" s="37" t="n">
        <v>0</v>
      </c>
      <c r="AI1645" s="37"/>
      <c r="AJ1645" s="37"/>
      <c r="AK1645" s="37"/>
      <c r="AL1645" s="37"/>
      <c r="AM1645" s="37"/>
      <c r="AN1645" s="37"/>
      <c r="AO1645" s="37"/>
      <c r="AP1645" s="37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</row>
    <row r="1646" customFormat="false" ht="12.8" hidden="false" customHeight="false" outlineLevel="0" collapsed="false">
      <c r="A1646" s="38"/>
      <c r="B1646" s="39"/>
      <c r="C1646" s="41" t="s">
        <v>428</v>
      </c>
      <c r="D1646" s="42"/>
      <c r="E1646" s="43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 t="s">
        <v>51</v>
      </c>
      <c r="AH1646" s="37" t="n">
        <v>0</v>
      </c>
      <c r="AI1646" s="37"/>
      <c r="AJ1646" s="37"/>
      <c r="AK1646" s="37"/>
      <c r="AL1646" s="37"/>
      <c r="AM1646" s="37"/>
      <c r="AN1646" s="37"/>
      <c r="AO1646" s="37"/>
      <c r="AP1646" s="37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  <c r="BB1646" s="37"/>
      <c r="BC1646" s="37"/>
      <c r="BD1646" s="37"/>
      <c r="BE1646" s="37"/>
      <c r="BF1646" s="37"/>
      <c r="BG1646" s="37"/>
      <c r="BH1646" s="37"/>
    </row>
    <row r="1647" customFormat="false" ht="12.8" hidden="false" customHeight="false" outlineLevel="0" collapsed="false">
      <c r="A1647" s="38"/>
      <c r="B1647" s="39"/>
      <c r="C1647" s="41" t="s">
        <v>1369</v>
      </c>
      <c r="D1647" s="42"/>
      <c r="E1647" s="43" t="n">
        <v>37.29</v>
      </c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 t="s">
        <v>51</v>
      </c>
      <c r="AH1647" s="37" t="n">
        <v>0</v>
      </c>
      <c r="AI1647" s="37"/>
      <c r="AJ1647" s="37"/>
      <c r="AK1647" s="37"/>
      <c r="AL1647" s="37"/>
      <c r="AM1647" s="37"/>
      <c r="AN1647" s="37"/>
      <c r="AO1647" s="37"/>
      <c r="AP1647" s="37"/>
      <c r="AQ1647" s="37"/>
      <c r="AR1647" s="37"/>
      <c r="AS1647" s="37"/>
      <c r="AT1647" s="37"/>
      <c r="AU1647" s="37"/>
      <c r="AV1647" s="37"/>
      <c r="AW1647" s="37"/>
      <c r="AX1647" s="37"/>
      <c r="AY1647" s="37"/>
      <c r="AZ1647" s="37"/>
      <c r="BA1647" s="37"/>
      <c r="BB1647" s="37"/>
      <c r="BC1647" s="37"/>
      <c r="BD1647" s="37"/>
      <c r="BE1647" s="37"/>
      <c r="BF1647" s="37"/>
      <c r="BG1647" s="37"/>
      <c r="BH1647" s="37"/>
    </row>
    <row r="1648" customFormat="false" ht="12.8" hidden="false" customHeight="false" outlineLevel="0" collapsed="false">
      <c r="A1648" s="38"/>
      <c r="B1648" s="39"/>
      <c r="C1648" s="41" t="s">
        <v>1370</v>
      </c>
      <c r="D1648" s="42"/>
      <c r="E1648" s="43" t="n">
        <v>35.45</v>
      </c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 t="s">
        <v>51</v>
      </c>
      <c r="AH1648" s="37" t="n">
        <v>0</v>
      </c>
      <c r="AI1648" s="37"/>
      <c r="AJ1648" s="37"/>
      <c r="AK1648" s="37"/>
      <c r="AL1648" s="37"/>
      <c r="AM1648" s="37"/>
      <c r="AN1648" s="37"/>
      <c r="AO1648" s="37"/>
      <c r="AP1648" s="37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  <c r="BB1648" s="37"/>
      <c r="BC1648" s="37"/>
      <c r="BD1648" s="37"/>
      <c r="BE1648" s="37"/>
      <c r="BF1648" s="37"/>
      <c r="BG1648" s="37"/>
      <c r="BH1648" s="37"/>
    </row>
    <row r="1649" customFormat="false" ht="19.4" hidden="false" customHeight="false" outlineLevel="0" collapsed="false">
      <c r="A1649" s="28" t="n">
        <v>281</v>
      </c>
      <c r="B1649" s="29" t="s">
        <v>1371</v>
      </c>
      <c r="C1649" s="30" t="s">
        <v>1372</v>
      </c>
      <c r="D1649" s="31" t="s">
        <v>43</v>
      </c>
      <c r="E1649" s="32" t="n">
        <v>99.6</v>
      </c>
      <c r="F1649" s="33"/>
      <c r="G1649" s="34" t="n">
        <f aca="false">ROUND(E1649*F1649,2)</f>
        <v>0</v>
      </c>
      <c r="H1649" s="33"/>
      <c r="I1649" s="34" t="n">
        <f aca="false">ROUND(E1649*H1649,2)</f>
        <v>0</v>
      </c>
      <c r="J1649" s="33"/>
      <c r="K1649" s="34" t="n">
        <f aca="false">ROUND(E1649*J1649,2)</f>
        <v>0</v>
      </c>
      <c r="L1649" s="34" t="n">
        <v>21</v>
      </c>
      <c r="M1649" s="34" t="n">
        <f aca="false">G1649*(1+L1649/100)</f>
        <v>0</v>
      </c>
      <c r="N1649" s="34" t="n">
        <v>0</v>
      </c>
      <c r="O1649" s="34" t="n">
        <f aca="false">ROUND(E1649*N1649,2)</f>
        <v>0</v>
      </c>
      <c r="P1649" s="34" t="n">
        <v>0</v>
      </c>
      <c r="Q1649" s="34" t="n">
        <f aca="false">ROUND(E1649*P1649,2)</f>
        <v>0</v>
      </c>
      <c r="R1649" s="34" t="s">
        <v>1365</v>
      </c>
      <c r="S1649" s="34" t="s">
        <v>45</v>
      </c>
      <c r="T1649" s="35" t="s">
        <v>46</v>
      </c>
      <c r="U1649" s="36" t="n">
        <v>0.55</v>
      </c>
      <c r="V1649" s="36" t="n">
        <f aca="false">ROUND(E1649*U1649,2)</f>
        <v>54.78</v>
      </c>
      <c r="W1649" s="36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 t="s">
        <v>47</v>
      </c>
      <c r="AH1649" s="37"/>
      <c r="AI1649" s="37"/>
      <c r="AJ1649" s="37"/>
      <c r="AK1649" s="37"/>
      <c r="AL1649" s="37"/>
      <c r="AM1649" s="37"/>
      <c r="AN1649" s="37"/>
      <c r="AO1649" s="37"/>
      <c r="AP1649" s="37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  <c r="BB1649" s="37"/>
      <c r="BC1649" s="37"/>
      <c r="BD1649" s="37"/>
      <c r="BE1649" s="37"/>
      <c r="BF1649" s="37"/>
      <c r="BG1649" s="37"/>
      <c r="BH1649" s="37"/>
    </row>
    <row r="1650" customFormat="false" ht="12.8" hidden="false" customHeight="true" outlineLevel="0" collapsed="false">
      <c r="A1650" s="38"/>
      <c r="B1650" s="39"/>
      <c r="C1650" s="53" t="s">
        <v>1373</v>
      </c>
      <c r="D1650" s="53"/>
      <c r="E1650" s="53"/>
      <c r="F1650" s="53"/>
      <c r="G1650" s="53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 t="s">
        <v>121</v>
      </c>
      <c r="AH1650" s="37"/>
      <c r="AI1650" s="37"/>
      <c r="AJ1650" s="37"/>
      <c r="AK1650" s="37"/>
      <c r="AL1650" s="37"/>
      <c r="AM1650" s="37"/>
      <c r="AN1650" s="37"/>
      <c r="AO1650" s="37"/>
      <c r="AP1650" s="37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  <c r="BB1650" s="37"/>
      <c r="BC1650" s="37"/>
      <c r="BD1650" s="37"/>
      <c r="BE1650" s="37"/>
      <c r="BF1650" s="37"/>
      <c r="BG1650" s="37"/>
      <c r="BH1650" s="37"/>
    </row>
    <row r="1651" customFormat="false" ht="12.8" hidden="false" customHeight="false" outlineLevel="0" collapsed="false">
      <c r="A1651" s="38"/>
      <c r="B1651" s="39"/>
      <c r="C1651" s="41" t="s">
        <v>428</v>
      </c>
      <c r="D1651" s="42"/>
      <c r="E1651" s="43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 t="s">
        <v>51</v>
      </c>
      <c r="AH1651" s="37" t="n">
        <v>0</v>
      </c>
      <c r="AI1651" s="37"/>
      <c r="AJ1651" s="37"/>
      <c r="AK1651" s="37"/>
      <c r="AL1651" s="37"/>
      <c r="AM1651" s="37"/>
      <c r="AN1651" s="37"/>
      <c r="AO1651" s="37"/>
      <c r="AP1651" s="37"/>
      <c r="AQ1651" s="37"/>
      <c r="AR1651" s="37"/>
      <c r="AS1651" s="37"/>
      <c r="AT1651" s="37"/>
      <c r="AU1651" s="37"/>
      <c r="AV1651" s="37"/>
      <c r="AW1651" s="37"/>
      <c r="AX1651" s="37"/>
      <c r="AY1651" s="37"/>
      <c r="AZ1651" s="37"/>
      <c r="BA1651" s="37"/>
      <c r="BB1651" s="37"/>
      <c r="BC1651" s="37"/>
      <c r="BD1651" s="37"/>
      <c r="BE1651" s="37"/>
      <c r="BF1651" s="37"/>
      <c r="BG1651" s="37"/>
      <c r="BH1651" s="37"/>
    </row>
    <row r="1652" customFormat="false" ht="12.8" hidden="false" customHeight="false" outlineLevel="0" collapsed="false">
      <c r="A1652" s="38"/>
      <c r="B1652" s="39"/>
      <c r="C1652" s="41" t="s">
        <v>693</v>
      </c>
      <c r="D1652" s="42"/>
      <c r="E1652" s="43" t="n">
        <v>99.6</v>
      </c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 t="s">
        <v>51</v>
      </c>
      <c r="AH1652" s="37" t="n">
        <v>0</v>
      </c>
      <c r="AI1652" s="37"/>
      <c r="AJ1652" s="37"/>
      <c r="AK1652" s="37"/>
      <c r="AL1652" s="37"/>
      <c r="AM1652" s="37"/>
      <c r="AN1652" s="37"/>
      <c r="AO1652" s="37"/>
      <c r="AP1652" s="37"/>
      <c r="AQ1652" s="37"/>
      <c r="AR1652" s="37"/>
      <c r="AS1652" s="37"/>
      <c r="AT1652" s="37"/>
      <c r="AU1652" s="37"/>
      <c r="AV1652" s="37"/>
      <c r="AW1652" s="37"/>
      <c r="AX1652" s="37"/>
      <c r="AY1652" s="37"/>
      <c r="AZ1652" s="37"/>
      <c r="BA1652" s="37"/>
      <c r="BB1652" s="37"/>
      <c r="BC1652" s="37"/>
      <c r="BD1652" s="37"/>
      <c r="BE1652" s="37"/>
      <c r="BF1652" s="37"/>
      <c r="BG1652" s="37"/>
      <c r="BH1652" s="37"/>
    </row>
    <row r="1653" customFormat="false" ht="19.4" hidden="false" customHeight="false" outlineLevel="0" collapsed="false">
      <c r="A1653" s="28" t="n">
        <v>282</v>
      </c>
      <c r="B1653" s="29" t="s">
        <v>1374</v>
      </c>
      <c r="C1653" s="30" t="s">
        <v>1375</v>
      </c>
      <c r="D1653" s="31" t="s">
        <v>43</v>
      </c>
      <c r="E1653" s="32" t="n">
        <v>99.6</v>
      </c>
      <c r="F1653" s="33"/>
      <c r="G1653" s="34" t="n">
        <f aca="false">ROUND(E1653*F1653,2)</f>
        <v>0</v>
      </c>
      <c r="H1653" s="33"/>
      <c r="I1653" s="34" t="n">
        <f aca="false">ROUND(E1653*H1653,2)</f>
        <v>0</v>
      </c>
      <c r="J1653" s="33"/>
      <c r="K1653" s="34" t="n">
        <f aca="false">ROUND(E1653*J1653,2)</f>
        <v>0</v>
      </c>
      <c r="L1653" s="34" t="n">
        <v>21</v>
      </c>
      <c r="M1653" s="34" t="n">
        <f aca="false">G1653*(1+L1653/100)</f>
        <v>0</v>
      </c>
      <c r="N1653" s="34" t="n">
        <v>0.00052</v>
      </c>
      <c r="O1653" s="34" t="n">
        <f aca="false">ROUND(E1653*N1653,2)</f>
        <v>0.05</v>
      </c>
      <c r="P1653" s="34" t="n">
        <v>0</v>
      </c>
      <c r="Q1653" s="34" t="n">
        <f aca="false">ROUND(E1653*P1653,2)</f>
        <v>0</v>
      </c>
      <c r="R1653" s="34" t="s">
        <v>1365</v>
      </c>
      <c r="S1653" s="34" t="s">
        <v>45</v>
      </c>
      <c r="T1653" s="35" t="s">
        <v>46</v>
      </c>
      <c r="U1653" s="36" t="n">
        <v>0.07</v>
      </c>
      <c r="V1653" s="36" t="n">
        <f aca="false">ROUND(E1653*U1653,2)</f>
        <v>6.97</v>
      </c>
      <c r="W1653" s="36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 t="s">
        <v>47</v>
      </c>
      <c r="AH1653" s="37"/>
      <c r="AI1653" s="37"/>
      <c r="AJ1653" s="37"/>
      <c r="AK1653" s="37"/>
      <c r="AL1653" s="37"/>
      <c r="AM1653" s="37"/>
      <c r="AN1653" s="37"/>
      <c r="AO1653" s="37"/>
      <c r="AP1653" s="37"/>
      <c r="AQ1653" s="37"/>
      <c r="AR1653" s="37"/>
      <c r="AS1653" s="37"/>
      <c r="AT1653" s="37"/>
      <c r="AU1653" s="37"/>
      <c r="AV1653" s="37"/>
      <c r="AW1653" s="37"/>
      <c r="AX1653" s="37"/>
      <c r="AY1653" s="37"/>
      <c r="AZ1653" s="37"/>
      <c r="BA1653" s="37"/>
      <c r="BB1653" s="37"/>
      <c r="BC1653" s="37"/>
      <c r="BD1653" s="37"/>
      <c r="BE1653" s="37"/>
      <c r="BF1653" s="37"/>
      <c r="BG1653" s="37"/>
      <c r="BH1653" s="37"/>
    </row>
    <row r="1654" customFormat="false" ht="12.8" hidden="false" customHeight="false" outlineLevel="0" collapsed="false">
      <c r="A1654" s="38"/>
      <c r="B1654" s="39"/>
      <c r="C1654" s="41" t="s">
        <v>428</v>
      </c>
      <c r="D1654" s="42"/>
      <c r="E1654" s="43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 t="s">
        <v>51</v>
      </c>
      <c r="AH1654" s="37" t="n">
        <v>0</v>
      </c>
      <c r="AI1654" s="37"/>
      <c r="AJ1654" s="37"/>
      <c r="AK1654" s="37"/>
      <c r="AL1654" s="37"/>
      <c r="AM1654" s="37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</row>
    <row r="1655" customFormat="false" ht="12.8" hidden="false" customHeight="false" outlineLevel="0" collapsed="false">
      <c r="A1655" s="38"/>
      <c r="B1655" s="39"/>
      <c r="C1655" s="41" t="s">
        <v>693</v>
      </c>
      <c r="D1655" s="42"/>
      <c r="E1655" s="43" t="n">
        <v>99.6</v>
      </c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  <c r="W1655" s="36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 t="s">
        <v>51</v>
      </c>
      <c r="AH1655" s="37" t="n">
        <v>0</v>
      </c>
      <c r="AI1655" s="37"/>
      <c r="AJ1655" s="37"/>
      <c r="AK1655" s="37"/>
      <c r="AL1655" s="37"/>
      <c r="AM1655" s="37"/>
      <c r="AN1655" s="37"/>
      <c r="AO1655" s="37"/>
      <c r="AP1655" s="37"/>
      <c r="AQ1655" s="37"/>
      <c r="AR1655" s="37"/>
      <c r="AS1655" s="37"/>
      <c r="AT1655" s="37"/>
      <c r="AU1655" s="37"/>
      <c r="AV1655" s="37"/>
      <c r="AW1655" s="37"/>
      <c r="AX1655" s="37"/>
      <c r="AY1655" s="37"/>
      <c r="AZ1655" s="37"/>
      <c r="BA1655" s="37"/>
      <c r="BB1655" s="37"/>
      <c r="BC1655" s="37"/>
      <c r="BD1655" s="37"/>
      <c r="BE1655" s="37"/>
      <c r="BF1655" s="37"/>
      <c r="BG1655" s="37"/>
      <c r="BH1655" s="37"/>
    </row>
    <row r="1656" customFormat="false" ht="12.8" hidden="false" customHeight="false" outlineLevel="0" collapsed="false">
      <c r="A1656" s="28" t="n">
        <v>283</v>
      </c>
      <c r="B1656" s="29" t="s">
        <v>1376</v>
      </c>
      <c r="C1656" s="30" t="s">
        <v>1377</v>
      </c>
      <c r="D1656" s="31" t="s">
        <v>228</v>
      </c>
      <c r="E1656" s="32" t="n">
        <v>132.418</v>
      </c>
      <c r="F1656" s="33"/>
      <c r="G1656" s="34" t="n">
        <f aca="false">ROUND(E1656*F1656,2)</f>
        <v>0</v>
      </c>
      <c r="H1656" s="33"/>
      <c r="I1656" s="34" t="n">
        <f aca="false">ROUND(E1656*H1656,2)</f>
        <v>0</v>
      </c>
      <c r="J1656" s="33"/>
      <c r="K1656" s="34" t="n">
        <f aca="false">ROUND(E1656*J1656,2)</f>
        <v>0</v>
      </c>
      <c r="L1656" s="34" t="n">
        <v>21</v>
      </c>
      <c r="M1656" s="34" t="n">
        <f aca="false">G1656*(1+L1656/100)</f>
        <v>0</v>
      </c>
      <c r="N1656" s="34" t="n">
        <v>0.0003</v>
      </c>
      <c r="O1656" s="34" t="n">
        <f aca="false">ROUND(E1656*N1656,2)</f>
        <v>0.04</v>
      </c>
      <c r="P1656" s="34" t="n">
        <v>0</v>
      </c>
      <c r="Q1656" s="34" t="n">
        <f aca="false">ROUND(E1656*P1656,2)</f>
        <v>0</v>
      </c>
      <c r="R1656" s="34" t="s">
        <v>307</v>
      </c>
      <c r="S1656" s="34" t="s">
        <v>45</v>
      </c>
      <c r="T1656" s="35" t="s">
        <v>46</v>
      </c>
      <c r="U1656" s="36" t="n">
        <v>0</v>
      </c>
      <c r="V1656" s="36" t="n">
        <f aca="false">ROUND(E1656*U1656,2)</f>
        <v>0</v>
      </c>
      <c r="W1656" s="36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 t="s">
        <v>308</v>
      </c>
      <c r="AH1656" s="37"/>
      <c r="AI1656" s="37"/>
      <c r="AJ1656" s="37"/>
      <c r="AK1656" s="37"/>
      <c r="AL1656" s="37"/>
      <c r="AM1656" s="37"/>
      <c r="AN1656" s="37"/>
      <c r="AO1656" s="37"/>
      <c r="AP1656" s="37"/>
      <c r="AQ1656" s="37"/>
      <c r="AR1656" s="37"/>
      <c r="AS1656" s="37"/>
      <c r="AT1656" s="37"/>
      <c r="AU1656" s="37"/>
      <c r="AV1656" s="37"/>
      <c r="AW1656" s="37"/>
      <c r="AX1656" s="37"/>
      <c r="AY1656" s="37"/>
      <c r="AZ1656" s="37"/>
      <c r="BA1656" s="37"/>
      <c r="BB1656" s="37"/>
      <c r="BC1656" s="37"/>
      <c r="BD1656" s="37"/>
      <c r="BE1656" s="37"/>
      <c r="BF1656" s="37"/>
      <c r="BG1656" s="37"/>
      <c r="BH1656" s="37"/>
    </row>
    <row r="1657" customFormat="false" ht="12.8" hidden="false" customHeight="false" outlineLevel="0" collapsed="false">
      <c r="A1657" s="38"/>
      <c r="B1657" s="39"/>
      <c r="C1657" s="41" t="s">
        <v>302</v>
      </c>
      <c r="D1657" s="42"/>
      <c r="E1657" s="43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  <c r="W1657" s="36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 t="s">
        <v>51</v>
      </c>
      <c r="AH1657" s="37" t="n">
        <v>0</v>
      </c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</row>
    <row r="1658" customFormat="false" ht="12.8" hidden="false" customHeight="false" outlineLevel="0" collapsed="false">
      <c r="A1658" s="38"/>
      <c r="B1658" s="39"/>
      <c r="C1658" s="41" t="s">
        <v>1368</v>
      </c>
      <c r="D1658" s="42"/>
      <c r="E1658" s="43" t="n">
        <v>47.64</v>
      </c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  <c r="W1658" s="36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 t="s">
        <v>51</v>
      </c>
      <c r="AH1658" s="37" t="n">
        <v>0</v>
      </c>
      <c r="AI1658" s="37"/>
      <c r="AJ1658" s="37"/>
      <c r="AK1658" s="37"/>
      <c r="AL1658" s="37"/>
      <c r="AM1658" s="37"/>
      <c r="AN1658" s="37"/>
      <c r="AO1658" s="37"/>
      <c r="AP1658" s="37"/>
      <c r="AQ1658" s="37"/>
      <c r="AR1658" s="37"/>
      <c r="AS1658" s="37"/>
      <c r="AT1658" s="37"/>
      <c r="AU1658" s="37"/>
      <c r="AV1658" s="37"/>
      <c r="AW1658" s="37"/>
      <c r="AX1658" s="37"/>
      <c r="AY1658" s="37"/>
      <c r="AZ1658" s="37"/>
      <c r="BA1658" s="37"/>
      <c r="BB1658" s="37"/>
      <c r="BC1658" s="37"/>
      <c r="BD1658" s="37"/>
      <c r="BE1658" s="37"/>
      <c r="BF1658" s="37"/>
      <c r="BG1658" s="37"/>
      <c r="BH1658" s="37"/>
    </row>
    <row r="1659" customFormat="false" ht="12.8" hidden="false" customHeight="false" outlineLevel="0" collapsed="false">
      <c r="A1659" s="38"/>
      <c r="B1659" s="39"/>
      <c r="C1659" s="41" t="s">
        <v>428</v>
      </c>
      <c r="D1659" s="42"/>
      <c r="E1659" s="43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36"/>
      <c r="W1659" s="36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 t="s">
        <v>51</v>
      </c>
      <c r="AH1659" s="37" t="n">
        <v>0</v>
      </c>
      <c r="AI1659" s="37"/>
      <c r="AJ1659" s="37"/>
      <c r="AK1659" s="37"/>
      <c r="AL1659" s="37"/>
      <c r="AM1659" s="37"/>
      <c r="AN1659" s="37"/>
      <c r="AO1659" s="37"/>
      <c r="AP1659" s="37"/>
      <c r="AQ1659" s="37"/>
      <c r="AR1659" s="37"/>
      <c r="AS1659" s="37"/>
      <c r="AT1659" s="37"/>
      <c r="AU1659" s="37"/>
      <c r="AV1659" s="37"/>
      <c r="AW1659" s="37"/>
      <c r="AX1659" s="37"/>
      <c r="AY1659" s="37"/>
      <c r="AZ1659" s="37"/>
      <c r="BA1659" s="37"/>
      <c r="BB1659" s="37"/>
      <c r="BC1659" s="37"/>
      <c r="BD1659" s="37"/>
      <c r="BE1659" s="37"/>
      <c r="BF1659" s="37"/>
      <c r="BG1659" s="37"/>
      <c r="BH1659" s="37"/>
    </row>
    <row r="1660" customFormat="false" ht="12.8" hidden="false" customHeight="false" outlineLevel="0" collapsed="false">
      <c r="A1660" s="38"/>
      <c r="B1660" s="39"/>
      <c r="C1660" s="41" t="s">
        <v>1369</v>
      </c>
      <c r="D1660" s="42"/>
      <c r="E1660" s="43" t="n">
        <v>37.29</v>
      </c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  <c r="W1660" s="36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 t="s">
        <v>51</v>
      </c>
      <c r="AH1660" s="37" t="n">
        <v>0</v>
      </c>
      <c r="AI1660" s="37"/>
      <c r="AJ1660" s="37"/>
      <c r="AK1660" s="37"/>
      <c r="AL1660" s="37"/>
      <c r="AM1660" s="37"/>
      <c r="AN1660" s="37"/>
      <c r="AO1660" s="37"/>
      <c r="AP1660" s="37"/>
      <c r="AQ1660" s="37"/>
      <c r="AR1660" s="37"/>
      <c r="AS1660" s="37"/>
      <c r="AT1660" s="37"/>
      <c r="AU1660" s="37"/>
      <c r="AV1660" s="37"/>
      <c r="AW1660" s="37"/>
      <c r="AX1660" s="37"/>
      <c r="AY1660" s="37"/>
      <c r="AZ1660" s="37"/>
      <c r="BA1660" s="37"/>
      <c r="BB1660" s="37"/>
      <c r="BC1660" s="37"/>
      <c r="BD1660" s="37"/>
      <c r="BE1660" s="37"/>
      <c r="BF1660" s="37"/>
      <c r="BG1660" s="37"/>
      <c r="BH1660" s="37"/>
    </row>
    <row r="1661" customFormat="false" ht="12.8" hidden="false" customHeight="false" outlineLevel="0" collapsed="false">
      <c r="A1661" s="38"/>
      <c r="B1661" s="39"/>
      <c r="C1661" s="41" t="s">
        <v>1370</v>
      </c>
      <c r="D1661" s="42"/>
      <c r="E1661" s="43" t="n">
        <v>35.45</v>
      </c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  <c r="W1661" s="36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 t="s">
        <v>51</v>
      </c>
      <c r="AH1661" s="37" t="n">
        <v>0</v>
      </c>
      <c r="AI1661" s="37"/>
      <c r="AJ1661" s="37"/>
      <c r="AK1661" s="37"/>
      <c r="AL1661" s="37"/>
      <c r="AM1661" s="37"/>
      <c r="AN1661" s="37"/>
      <c r="AO1661" s="37"/>
      <c r="AP1661" s="37"/>
      <c r="AQ1661" s="37"/>
      <c r="AR1661" s="37"/>
      <c r="AS1661" s="37"/>
      <c r="AT1661" s="37"/>
      <c r="AU1661" s="37"/>
      <c r="AV1661" s="37"/>
      <c r="AW1661" s="37"/>
      <c r="AX1661" s="37"/>
      <c r="AY1661" s="37"/>
      <c r="AZ1661" s="37"/>
      <c r="BA1661" s="37"/>
      <c r="BB1661" s="37"/>
      <c r="BC1661" s="37"/>
      <c r="BD1661" s="37"/>
      <c r="BE1661" s="37"/>
      <c r="BF1661" s="37"/>
      <c r="BG1661" s="37"/>
      <c r="BH1661" s="37"/>
    </row>
    <row r="1662" customFormat="false" ht="12.8" hidden="false" customHeight="false" outlineLevel="0" collapsed="false">
      <c r="A1662" s="38"/>
      <c r="B1662" s="39"/>
      <c r="C1662" s="55" t="s">
        <v>312</v>
      </c>
      <c r="D1662" s="56"/>
      <c r="E1662" s="57" t="n">
        <v>12.038</v>
      </c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36"/>
      <c r="W1662" s="36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 t="s">
        <v>51</v>
      </c>
      <c r="AH1662" s="37" t="n">
        <v>4</v>
      </c>
      <c r="AI1662" s="37"/>
      <c r="AJ1662" s="37"/>
      <c r="AK1662" s="37"/>
      <c r="AL1662" s="37"/>
      <c r="AM1662" s="37"/>
      <c r="AN1662" s="37"/>
      <c r="AO1662" s="37"/>
      <c r="AP1662" s="37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</row>
    <row r="1663" customFormat="false" ht="28.35" hidden="false" customHeight="false" outlineLevel="0" collapsed="false">
      <c r="A1663" s="28" t="n">
        <v>284</v>
      </c>
      <c r="B1663" s="29" t="s">
        <v>1378</v>
      </c>
      <c r="C1663" s="30" t="s">
        <v>1379</v>
      </c>
      <c r="D1663" s="31" t="s">
        <v>43</v>
      </c>
      <c r="E1663" s="32" t="n">
        <v>109.56</v>
      </c>
      <c r="F1663" s="33"/>
      <c r="G1663" s="34" t="n">
        <f aca="false">ROUND(E1663*F1663,2)</f>
        <v>0</v>
      </c>
      <c r="H1663" s="33"/>
      <c r="I1663" s="34" t="n">
        <f aca="false">ROUND(E1663*H1663,2)</f>
        <v>0</v>
      </c>
      <c r="J1663" s="33"/>
      <c r="K1663" s="34" t="n">
        <f aca="false">ROUND(E1663*J1663,2)</f>
        <v>0</v>
      </c>
      <c r="L1663" s="34" t="n">
        <v>21</v>
      </c>
      <c r="M1663" s="34" t="n">
        <f aca="false">G1663*(1+L1663/100)</f>
        <v>0</v>
      </c>
      <c r="N1663" s="34" t="n">
        <v>0.0082</v>
      </c>
      <c r="O1663" s="34" t="n">
        <f aca="false">ROUND(E1663*N1663,2)</f>
        <v>0.9</v>
      </c>
      <c r="P1663" s="34" t="n">
        <v>0</v>
      </c>
      <c r="Q1663" s="34" t="n">
        <f aca="false">ROUND(E1663*P1663,2)</f>
        <v>0</v>
      </c>
      <c r="R1663" s="34" t="s">
        <v>307</v>
      </c>
      <c r="S1663" s="34" t="s">
        <v>46</v>
      </c>
      <c r="T1663" s="35" t="s">
        <v>46</v>
      </c>
      <c r="U1663" s="36" t="n">
        <v>0</v>
      </c>
      <c r="V1663" s="36" t="n">
        <f aca="false">ROUND(E1663*U1663,2)</f>
        <v>0</v>
      </c>
      <c r="W1663" s="36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 t="s">
        <v>308</v>
      </c>
      <c r="AH1663" s="37"/>
      <c r="AI1663" s="37"/>
      <c r="AJ1663" s="37"/>
      <c r="AK1663" s="37"/>
      <c r="AL1663" s="37"/>
      <c r="AM1663" s="37"/>
      <c r="AN1663" s="37"/>
      <c r="AO1663" s="37"/>
      <c r="AP1663" s="37"/>
      <c r="AQ1663" s="37"/>
      <c r="AR1663" s="37"/>
      <c r="AS1663" s="37"/>
      <c r="AT1663" s="37"/>
      <c r="AU1663" s="37"/>
      <c r="AV1663" s="37"/>
      <c r="AW1663" s="37"/>
      <c r="AX1663" s="37"/>
      <c r="AY1663" s="37"/>
      <c r="AZ1663" s="37"/>
      <c r="BA1663" s="37"/>
      <c r="BB1663" s="37"/>
      <c r="BC1663" s="37"/>
      <c r="BD1663" s="37"/>
      <c r="BE1663" s="37"/>
      <c r="BF1663" s="37"/>
      <c r="BG1663" s="37"/>
      <c r="BH1663" s="37"/>
    </row>
    <row r="1664" customFormat="false" ht="12.8" hidden="false" customHeight="false" outlineLevel="0" collapsed="false">
      <c r="A1664" s="38"/>
      <c r="B1664" s="39"/>
      <c r="C1664" s="41" t="s">
        <v>428</v>
      </c>
      <c r="D1664" s="42"/>
      <c r="E1664" s="43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  <c r="W1664" s="36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 t="s">
        <v>51</v>
      </c>
      <c r="AH1664" s="37" t="n">
        <v>0</v>
      </c>
      <c r="AI1664" s="37"/>
      <c r="AJ1664" s="37"/>
      <c r="AK1664" s="37"/>
      <c r="AL1664" s="37"/>
      <c r="AM1664" s="37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</row>
    <row r="1665" customFormat="false" ht="12.8" hidden="false" customHeight="false" outlineLevel="0" collapsed="false">
      <c r="A1665" s="38"/>
      <c r="B1665" s="39"/>
      <c r="C1665" s="41" t="s">
        <v>693</v>
      </c>
      <c r="D1665" s="42"/>
      <c r="E1665" s="43" t="n">
        <v>99.6</v>
      </c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36"/>
      <c r="W1665" s="36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 t="s">
        <v>51</v>
      </c>
      <c r="AH1665" s="37" t="n">
        <v>0</v>
      </c>
      <c r="AI1665" s="37"/>
      <c r="AJ1665" s="37"/>
      <c r="AK1665" s="37"/>
      <c r="AL1665" s="37"/>
      <c r="AM1665" s="37"/>
      <c r="AN1665" s="37"/>
      <c r="AO1665" s="37"/>
      <c r="AP1665" s="37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</row>
    <row r="1666" customFormat="false" ht="12.8" hidden="false" customHeight="false" outlineLevel="0" collapsed="false">
      <c r="A1666" s="38"/>
      <c r="B1666" s="39"/>
      <c r="C1666" s="55" t="s">
        <v>312</v>
      </c>
      <c r="D1666" s="56"/>
      <c r="E1666" s="57" t="n">
        <v>9.96</v>
      </c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 t="s">
        <v>51</v>
      </c>
      <c r="AH1666" s="37" t="n">
        <v>4</v>
      </c>
      <c r="AI1666" s="37"/>
      <c r="AJ1666" s="37"/>
      <c r="AK1666" s="37"/>
      <c r="AL1666" s="37"/>
      <c r="AM1666" s="37"/>
      <c r="AN1666" s="37"/>
      <c r="AO1666" s="37"/>
      <c r="AP1666" s="37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</row>
    <row r="1667" customFormat="false" ht="12.8" hidden="false" customHeight="false" outlineLevel="0" collapsed="false">
      <c r="A1667" s="38" t="n">
        <v>285</v>
      </c>
      <c r="B1667" s="39" t="s">
        <v>1380</v>
      </c>
      <c r="C1667" s="62" t="s">
        <v>1381</v>
      </c>
      <c r="D1667" s="63" t="s">
        <v>885</v>
      </c>
      <c r="E1667" s="64"/>
      <c r="F1667" s="65"/>
      <c r="G1667" s="36" t="n">
        <f aca="false">ROUND(E1667*F1667,2)</f>
        <v>0</v>
      </c>
      <c r="H1667" s="65"/>
      <c r="I1667" s="36" t="n">
        <f aca="false">ROUND(E1667*H1667,2)</f>
        <v>0</v>
      </c>
      <c r="J1667" s="65"/>
      <c r="K1667" s="36" t="n">
        <f aca="false">ROUND(E1667*J1667,2)</f>
        <v>0</v>
      </c>
      <c r="L1667" s="36" t="n">
        <v>21</v>
      </c>
      <c r="M1667" s="36" t="n">
        <f aca="false">G1667*(1+L1667/100)</f>
        <v>0</v>
      </c>
      <c r="N1667" s="36" t="n">
        <v>0</v>
      </c>
      <c r="O1667" s="36" t="n">
        <f aca="false">ROUND(E1667*N1667,2)</f>
        <v>0</v>
      </c>
      <c r="P1667" s="36" t="n">
        <v>0</v>
      </c>
      <c r="Q1667" s="36" t="n">
        <f aca="false">ROUND(E1667*P1667,2)</f>
        <v>0</v>
      </c>
      <c r="R1667" s="36" t="s">
        <v>1365</v>
      </c>
      <c r="S1667" s="36" t="s">
        <v>45</v>
      </c>
      <c r="T1667" s="36" t="s">
        <v>46</v>
      </c>
      <c r="U1667" s="36" t="n">
        <v>0</v>
      </c>
      <c r="V1667" s="36" t="n">
        <f aca="false">ROUND(E1667*U1667,2)</f>
        <v>0</v>
      </c>
      <c r="W1667" s="36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 t="s">
        <v>854</v>
      </c>
      <c r="AH1667" s="37"/>
      <c r="AI1667" s="37"/>
      <c r="AJ1667" s="37"/>
      <c r="AK1667" s="37"/>
      <c r="AL1667" s="37"/>
      <c r="AM1667" s="37"/>
      <c r="AN1667" s="37"/>
      <c r="AO1667" s="37"/>
      <c r="AP1667" s="37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</row>
    <row r="1668" customFormat="false" ht="12.8" hidden="false" customHeight="true" outlineLevel="0" collapsed="false">
      <c r="A1668" s="38"/>
      <c r="B1668" s="39"/>
      <c r="C1668" s="61" t="s">
        <v>900</v>
      </c>
      <c r="D1668" s="61"/>
      <c r="E1668" s="61"/>
      <c r="F1668" s="61"/>
      <c r="G1668" s="61"/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36"/>
      <c r="W1668" s="36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 t="s">
        <v>49</v>
      </c>
      <c r="AH1668" s="37"/>
      <c r="AI1668" s="37"/>
      <c r="AJ1668" s="37"/>
      <c r="AK1668" s="37"/>
      <c r="AL1668" s="37"/>
      <c r="AM1668" s="37"/>
      <c r="AN1668" s="37"/>
      <c r="AO1668" s="37"/>
      <c r="AP1668" s="37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</row>
    <row r="1669" customFormat="false" ht="12.8" hidden="false" customHeight="false" outlineLevel="0" collapsed="false">
      <c r="A1669" s="20" t="s">
        <v>37</v>
      </c>
      <c r="B1669" s="21" t="s">
        <v>1382</v>
      </c>
      <c r="C1669" s="22" t="s">
        <v>1383</v>
      </c>
      <c r="D1669" s="23"/>
      <c r="E1669" s="24"/>
      <c r="F1669" s="25"/>
      <c r="G1669" s="25" t="n">
        <f aca="false">SUMIF(AG1670:AG1695,"&lt;&gt;NOR",G1670:G1695)</f>
        <v>0</v>
      </c>
      <c r="H1669" s="25"/>
      <c r="I1669" s="25" t="n">
        <f aca="false">SUM(I1670:I1695)</f>
        <v>0</v>
      </c>
      <c r="J1669" s="25"/>
      <c r="K1669" s="25" t="n">
        <f aca="false">SUM(K1670:K1695)</f>
        <v>0</v>
      </c>
      <c r="L1669" s="25"/>
      <c r="M1669" s="25" t="n">
        <f aca="false">SUM(M1670:M1695)</f>
        <v>0</v>
      </c>
      <c r="N1669" s="25"/>
      <c r="O1669" s="25" t="n">
        <f aca="false">SUM(O1670:O1695)</f>
        <v>0.56</v>
      </c>
      <c r="P1669" s="25"/>
      <c r="Q1669" s="25" t="n">
        <f aca="false">SUM(Q1670:Q1695)</f>
        <v>0</v>
      </c>
      <c r="R1669" s="25"/>
      <c r="S1669" s="25"/>
      <c r="T1669" s="26"/>
      <c r="U1669" s="27"/>
      <c r="V1669" s="27" t="n">
        <f aca="false">SUM(V1670:V1695)</f>
        <v>61.01</v>
      </c>
      <c r="W1669" s="27"/>
      <c r="AG1669" s="0" t="s">
        <v>40</v>
      </c>
    </row>
    <row r="1670" customFormat="false" ht="12.8" hidden="false" customHeight="false" outlineLevel="0" collapsed="false">
      <c r="A1670" s="28" t="n">
        <v>286</v>
      </c>
      <c r="B1670" s="29" t="s">
        <v>1384</v>
      </c>
      <c r="C1670" s="30" t="s">
        <v>1385</v>
      </c>
      <c r="D1670" s="31" t="s">
        <v>43</v>
      </c>
      <c r="E1670" s="32" t="n">
        <v>125.2</v>
      </c>
      <c r="F1670" s="33"/>
      <c r="G1670" s="34" t="n">
        <f aca="false">ROUND(E1670*F1670,2)</f>
        <v>0</v>
      </c>
      <c r="H1670" s="33"/>
      <c r="I1670" s="34" t="n">
        <f aca="false">ROUND(E1670*H1670,2)</f>
        <v>0</v>
      </c>
      <c r="J1670" s="33"/>
      <c r="K1670" s="34" t="n">
        <f aca="false">ROUND(E1670*J1670,2)</f>
        <v>0</v>
      </c>
      <c r="L1670" s="34" t="n">
        <v>21</v>
      </c>
      <c r="M1670" s="34" t="n">
        <f aca="false">G1670*(1+L1670/100)</f>
        <v>0</v>
      </c>
      <c r="N1670" s="34" t="n">
        <v>0.0005</v>
      </c>
      <c r="O1670" s="34" t="n">
        <f aca="false">ROUND(E1670*N1670,2)</f>
        <v>0.06</v>
      </c>
      <c r="P1670" s="34" t="n">
        <v>0</v>
      </c>
      <c r="Q1670" s="34" t="n">
        <f aca="false">ROUND(E1670*P1670,2)</f>
        <v>0</v>
      </c>
      <c r="R1670" s="34"/>
      <c r="S1670" s="34" t="s">
        <v>146</v>
      </c>
      <c r="T1670" s="35" t="s">
        <v>147</v>
      </c>
      <c r="U1670" s="36" t="n">
        <v>0.046</v>
      </c>
      <c r="V1670" s="36" t="n">
        <f aca="false">ROUND(E1670*U1670,2)</f>
        <v>5.76</v>
      </c>
      <c r="W1670" s="36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 t="s">
        <v>47</v>
      </c>
      <c r="AH1670" s="37"/>
      <c r="AI1670" s="37"/>
      <c r="AJ1670" s="37"/>
      <c r="AK1670" s="37"/>
      <c r="AL1670" s="37"/>
      <c r="AM1670" s="37"/>
      <c r="AN1670" s="37"/>
      <c r="AO1670" s="37"/>
      <c r="AP1670" s="37"/>
      <c r="AQ1670" s="37"/>
      <c r="AR1670" s="37"/>
      <c r="AS1670" s="37"/>
      <c r="AT1670" s="37"/>
      <c r="AU1670" s="37"/>
      <c r="AV1670" s="37"/>
      <c r="AW1670" s="37"/>
      <c r="AX1670" s="37"/>
      <c r="AY1670" s="37"/>
      <c r="AZ1670" s="37"/>
      <c r="BA1670" s="37"/>
      <c r="BB1670" s="37"/>
      <c r="BC1670" s="37"/>
      <c r="BD1670" s="37"/>
      <c r="BE1670" s="37"/>
      <c r="BF1670" s="37"/>
      <c r="BG1670" s="37"/>
      <c r="BH1670" s="37"/>
    </row>
    <row r="1671" customFormat="false" ht="12.8" hidden="false" customHeight="false" outlineLevel="0" collapsed="false">
      <c r="A1671" s="38"/>
      <c r="B1671" s="39"/>
      <c r="C1671" s="41" t="s">
        <v>302</v>
      </c>
      <c r="D1671" s="42"/>
      <c r="E1671" s="43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36"/>
      <c r="W1671" s="36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 t="s">
        <v>51</v>
      </c>
      <c r="AH1671" s="37" t="n">
        <v>0</v>
      </c>
      <c r="AI1671" s="37"/>
      <c r="AJ1671" s="37"/>
      <c r="AK1671" s="37"/>
      <c r="AL1671" s="37"/>
      <c r="AM1671" s="37"/>
      <c r="AN1671" s="37"/>
      <c r="AO1671" s="37"/>
      <c r="AP1671" s="37"/>
      <c r="AQ1671" s="37"/>
      <c r="AR1671" s="37"/>
      <c r="AS1671" s="37"/>
      <c r="AT1671" s="37"/>
      <c r="AU1671" s="37"/>
      <c r="AV1671" s="37"/>
      <c r="AW1671" s="37"/>
      <c r="AX1671" s="37"/>
      <c r="AY1671" s="37"/>
      <c r="AZ1671" s="37"/>
      <c r="BA1671" s="37"/>
      <c r="BB1671" s="37"/>
      <c r="BC1671" s="37"/>
      <c r="BD1671" s="37"/>
      <c r="BE1671" s="37"/>
      <c r="BF1671" s="37"/>
      <c r="BG1671" s="37"/>
      <c r="BH1671" s="37"/>
    </row>
    <row r="1672" customFormat="false" ht="12.8" hidden="false" customHeight="false" outlineLevel="0" collapsed="false">
      <c r="A1672" s="38"/>
      <c r="B1672" s="39"/>
      <c r="C1672" s="41" t="s">
        <v>1386</v>
      </c>
      <c r="D1672" s="42"/>
      <c r="E1672" s="43" t="n">
        <v>103.3</v>
      </c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36"/>
      <c r="W1672" s="36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 t="s">
        <v>51</v>
      </c>
      <c r="AH1672" s="37" t="n">
        <v>0</v>
      </c>
      <c r="AI1672" s="37"/>
      <c r="AJ1672" s="37"/>
      <c r="AK1672" s="37"/>
      <c r="AL1672" s="37"/>
      <c r="AM1672" s="37"/>
      <c r="AN1672" s="37"/>
      <c r="AO1672" s="37"/>
      <c r="AP1672" s="37"/>
      <c r="AQ1672" s="37"/>
      <c r="AR1672" s="37"/>
      <c r="AS1672" s="37"/>
      <c r="AT1672" s="37"/>
      <c r="AU1672" s="37"/>
      <c r="AV1672" s="37"/>
      <c r="AW1672" s="37"/>
      <c r="AX1672" s="37"/>
      <c r="AY1672" s="37"/>
      <c r="AZ1672" s="37"/>
      <c r="BA1672" s="37"/>
      <c r="BB1672" s="37"/>
      <c r="BC1672" s="37"/>
      <c r="BD1672" s="37"/>
      <c r="BE1672" s="37"/>
      <c r="BF1672" s="37"/>
      <c r="BG1672" s="37"/>
      <c r="BH1672" s="37"/>
    </row>
    <row r="1673" customFormat="false" ht="12.8" hidden="false" customHeight="false" outlineLevel="0" collapsed="false">
      <c r="A1673" s="38"/>
      <c r="B1673" s="39"/>
      <c r="C1673" s="41" t="s">
        <v>428</v>
      </c>
      <c r="D1673" s="42"/>
      <c r="E1673" s="43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36"/>
      <c r="W1673" s="36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 t="s">
        <v>51</v>
      </c>
      <c r="AH1673" s="37" t="n">
        <v>0</v>
      </c>
      <c r="AI1673" s="37"/>
      <c r="AJ1673" s="37"/>
      <c r="AK1673" s="37"/>
      <c r="AL1673" s="37"/>
      <c r="AM1673" s="37"/>
      <c r="AN1673" s="37"/>
      <c r="AO1673" s="37"/>
      <c r="AP1673" s="37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</row>
    <row r="1674" customFormat="false" ht="12.8" hidden="false" customHeight="false" outlineLevel="0" collapsed="false">
      <c r="A1674" s="38"/>
      <c r="B1674" s="39"/>
      <c r="C1674" s="41" t="s">
        <v>694</v>
      </c>
      <c r="D1674" s="42"/>
      <c r="E1674" s="43" t="n">
        <v>21.9</v>
      </c>
      <c r="F1674" s="36"/>
      <c r="G1674" s="36"/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36"/>
      <c r="W1674" s="36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 t="s">
        <v>51</v>
      </c>
      <c r="AH1674" s="37" t="n">
        <v>0</v>
      </c>
      <c r="AI1674" s="37"/>
      <c r="AJ1674" s="37"/>
      <c r="AK1674" s="37"/>
      <c r="AL1674" s="37"/>
      <c r="AM1674" s="37"/>
      <c r="AN1674" s="37"/>
      <c r="AO1674" s="37"/>
      <c r="AP1674" s="37"/>
      <c r="AQ1674" s="37"/>
      <c r="AR1674" s="37"/>
      <c r="AS1674" s="37"/>
      <c r="AT1674" s="37"/>
      <c r="AU1674" s="37"/>
      <c r="AV1674" s="37"/>
      <c r="AW1674" s="37"/>
      <c r="AX1674" s="37"/>
      <c r="AY1674" s="37"/>
      <c r="AZ1674" s="37"/>
      <c r="BA1674" s="37"/>
      <c r="BB1674" s="37"/>
      <c r="BC1674" s="37"/>
      <c r="BD1674" s="37"/>
      <c r="BE1674" s="37"/>
      <c r="BF1674" s="37"/>
      <c r="BG1674" s="37"/>
      <c r="BH1674" s="37"/>
    </row>
    <row r="1675" customFormat="false" ht="19.4" hidden="false" customHeight="false" outlineLevel="0" collapsed="false">
      <c r="A1675" s="28" t="n">
        <v>287</v>
      </c>
      <c r="B1675" s="29" t="s">
        <v>1387</v>
      </c>
      <c r="C1675" s="30" t="s">
        <v>1388</v>
      </c>
      <c r="D1675" s="31" t="s">
        <v>43</v>
      </c>
      <c r="E1675" s="32" t="n">
        <v>125.2</v>
      </c>
      <c r="F1675" s="33"/>
      <c r="G1675" s="34" t="n">
        <f aca="false">ROUND(E1675*F1675,2)</f>
        <v>0</v>
      </c>
      <c r="H1675" s="33"/>
      <c r="I1675" s="34" t="n">
        <f aca="false">ROUND(E1675*H1675,2)</f>
        <v>0</v>
      </c>
      <c r="J1675" s="33"/>
      <c r="K1675" s="34" t="n">
        <f aca="false">ROUND(E1675*J1675,2)</f>
        <v>0</v>
      </c>
      <c r="L1675" s="34" t="n">
        <v>21</v>
      </c>
      <c r="M1675" s="34" t="n">
        <f aca="false">G1675*(1+L1675/100)</f>
        <v>0</v>
      </c>
      <c r="N1675" s="34" t="n">
        <v>0.00025</v>
      </c>
      <c r="O1675" s="34" t="n">
        <f aca="false">ROUND(E1675*N1675,2)</f>
        <v>0.03</v>
      </c>
      <c r="P1675" s="34" t="n">
        <v>0</v>
      </c>
      <c r="Q1675" s="34" t="n">
        <f aca="false">ROUND(E1675*P1675,2)</f>
        <v>0</v>
      </c>
      <c r="R1675" s="34" t="s">
        <v>1365</v>
      </c>
      <c r="S1675" s="34" t="s">
        <v>45</v>
      </c>
      <c r="T1675" s="35" t="s">
        <v>46</v>
      </c>
      <c r="U1675" s="36" t="n">
        <v>0.38</v>
      </c>
      <c r="V1675" s="36" t="n">
        <f aca="false">ROUND(E1675*U1675,2)</f>
        <v>47.58</v>
      </c>
      <c r="W1675" s="36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 t="s">
        <v>47</v>
      </c>
      <c r="AH1675" s="37"/>
      <c r="AI1675" s="37"/>
      <c r="AJ1675" s="37"/>
      <c r="AK1675" s="37"/>
      <c r="AL1675" s="37"/>
      <c r="AM1675" s="37"/>
      <c r="AN1675" s="37"/>
      <c r="AO1675" s="37"/>
      <c r="AP1675" s="37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</row>
    <row r="1676" customFormat="false" ht="12.8" hidden="false" customHeight="false" outlineLevel="0" collapsed="false">
      <c r="A1676" s="38"/>
      <c r="B1676" s="39"/>
      <c r="C1676" s="41" t="s">
        <v>302</v>
      </c>
      <c r="D1676" s="42"/>
      <c r="E1676" s="43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36"/>
      <c r="W1676" s="36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 t="s">
        <v>51</v>
      </c>
      <c r="AH1676" s="37" t="n">
        <v>0</v>
      </c>
      <c r="AI1676" s="37"/>
      <c r="AJ1676" s="37"/>
      <c r="AK1676" s="37"/>
      <c r="AL1676" s="37"/>
      <c r="AM1676" s="37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</row>
    <row r="1677" customFormat="false" ht="12.8" hidden="false" customHeight="false" outlineLevel="0" collapsed="false">
      <c r="A1677" s="38"/>
      <c r="B1677" s="39"/>
      <c r="C1677" s="41" t="s">
        <v>1386</v>
      </c>
      <c r="D1677" s="42"/>
      <c r="E1677" s="43" t="n">
        <v>103.3</v>
      </c>
      <c r="F1677" s="36"/>
      <c r="G1677" s="36"/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36"/>
      <c r="W1677" s="36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 t="s">
        <v>51</v>
      </c>
      <c r="AH1677" s="37" t="n">
        <v>0</v>
      </c>
      <c r="AI1677" s="37"/>
      <c r="AJ1677" s="37"/>
      <c r="AK1677" s="37"/>
      <c r="AL1677" s="37"/>
      <c r="AM1677" s="37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</row>
    <row r="1678" customFormat="false" ht="12.8" hidden="false" customHeight="false" outlineLevel="0" collapsed="false">
      <c r="A1678" s="38"/>
      <c r="B1678" s="39"/>
      <c r="C1678" s="41" t="s">
        <v>428</v>
      </c>
      <c r="D1678" s="42"/>
      <c r="E1678" s="43"/>
      <c r="F1678" s="36"/>
      <c r="G1678" s="36"/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36"/>
      <c r="W1678" s="36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 t="s">
        <v>51</v>
      </c>
      <c r="AH1678" s="37" t="n">
        <v>0</v>
      </c>
      <c r="AI1678" s="37"/>
      <c r="AJ1678" s="37"/>
      <c r="AK1678" s="37"/>
      <c r="AL1678" s="37"/>
      <c r="AM1678" s="37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</row>
    <row r="1679" customFormat="false" ht="12.8" hidden="false" customHeight="false" outlineLevel="0" collapsed="false">
      <c r="A1679" s="38"/>
      <c r="B1679" s="39"/>
      <c r="C1679" s="41" t="s">
        <v>694</v>
      </c>
      <c r="D1679" s="42"/>
      <c r="E1679" s="43" t="n">
        <v>21.9</v>
      </c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36"/>
      <c r="W1679" s="36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 t="s">
        <v>51</v>
      </c>
      <c r="AH1679" s="37" t="n">
        <v>0</v>
      </c>
      <c r="AI1679" s="37"/>
      <c r="AJ1679" s="37"/>
      <c r="AK1679" s="37"/>
      <c r="AL1679" s="37"/>
      <c r="AM1679" s="37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</row>
    <row r="1680" customFormat="false" ht="12.8" hidden="false" customHeight="false" outlineLevel="0" collapsed="false">
      <c r="A1680" s="28" t="n">
        <v>288</v>
      </c>
      <c r="B1680" s="29" t="s">
        <v>1389</v>
      </c>
      <c r="C1680" s="30" t="s">
        <v>1390</v>
      </c>
      <c r="D1680" s="31" t="s">
        <v>43</v>
      </c>
      <c r="E1680" s="32" t="n">
        <v>1.728</v>
      </c>
      <c r="F1680" s="33"/>
      <c r="G1680" s="34" t="n">
        <f aca="false">ROUND(E1680*F1680,2)</f>
        <v>0</v>
      </c>
      <c r="H1680" s="33"/>
      <c r="I1680" s="34" t="n">
        <f aca="false">ROUND(E1680*H1680,2)</f>
        <v>0</v>
      </c>
      <c r="J1680" s="33"/>
      <c r="K1680" s="34" t="n">
        <f aca="false">ROUND(E1680*J1680,2)</f>
        <v>0</v>
      </c>
      <c r="L1680" s="34" t="n">
        <v>21</v>
      </c>
      <c r="M1680" s="34" t="n">
        <f aca="false">G1680*(1+L1680/100)</f>
        <v>0</v>
      </c>
      <c r="N1680" s="34" t="n">
        <v>0.0042</v>
      </c>
      <c r="O1680" s="34" t="n">
        <f aca="false">ROUND(E1680*N1680,2)</f>
        <v>0.01</v>
      </c>
      <c r="P1680" s="34" t="n">
        <v>0</v>
      </c>
      <c r="Q1680" s="34" t="n">
        <f aca="false">ROUND(E1680*P1680,2)</f>
        <v>0</v>
      </c>
      <c r="R1680" s="34" t="s">
        <v>1365</v>
      </c>
      <c r="S1680" s="34" t="s">
        <v>45</v>
      </c>
      <c r="T1680" s="35" t="s">
        <v>46</v>
      </c>
      <c r="U1680" s="36" t="n">
        <v>0.05</v>
      </c>
      <c r="V1680" s="36" t="n">
        <f aca="false">ROUND(E1680*U1680,2)</f>
        <v>0.09</v>
      </c>
      <c r="W1680" s="36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 t="s">
        <v>47</v>
      </c>
      <c r="AH1680" s="37"/>
      <c r="AI1680" s="37"/>
      <c r="AJ1680" s="37"/>
      <c r="AK1680" s="37"/>
      <c r="AL1680" s="37"/>
      <c r="AM1680" s="37"/>
      <c r="AN1680" s="37"/>
      <c r="AO1680" s="37"/>
      <c r="AP1680" s="37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</row>
    <row r="1681" customFormat="false" ht="12.8" hidden="false" customHeight="false" outlineLevel="0" collapsed="false">
      <c r="A1681" s="38"/>
      <c r="B1681" s="39"/>
      <c r="C1681" s="41" t="s">
        <v>1391</v>
      </c>
      <c r="D1681" s="42"/>
      <c r="E1681" s="43" t="n">
        <v>1.728</v>
      </c>
      <c r="F1681" s="36"/>
      <c r="G1681" s="36"/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36"/>
      <c r="W1681" s="36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 t="s">
        <v>51</v>
      </c>
      <c r="AH1681" s="37" t="n">
        <v>0</v>
      </c>
      <c r="AI1681" s="37"/>
      <c r="AJ1681" s="37"/>
      <c r="AK1681" s="37"/>
      <c r="AL1681" s="37"/>
      <c r="AM1681" s="37"/>
      <c r="AN1681" s="37"/>
      <c r="AO1681" s="37"/>
      <c r="AP1681" s="37"/>
      <c r="AQ1681" s="37"/>
      <c r="AR1681" s="37"/>
      <c r="AS1681" s="37"/>
      <c r="AT1681" s="37"/>
      <c r="AU1681" s="37"/>
      <c r="AV1681" s="37"/>
      <c r="AW1681" s="37"/>
      <c r="AX1681" s="37"/>
      <c r="AY1681" s="37"/>
      <c r="AZ1681" s="37"/>
      <c r="BA1681" s="37"/>
      <c r="BB1681" s="37"/>
      <c r="BC1681" s="37"/>
      <c r="BD1681" s="37"/>
      <c r="BE1681" s="37"/>
      <c r="BF1681" s="37"/>
      <c r="BG1681" s="37"/>
      <c r="BH1681" s="37"/>
    </row>
    <row r="1682" customFormat="false" ht="19.4" hidden="false" customHeight="false" outlineLevel="0" collapsed="false">
      <c r="A1682" s="28" t="n">
        <v>289</v>
      </c>
      <c r="B1682" s="29" t="s">
        <v>1392</v>
      </c>
      <c r="C1682" s="30" t="s">
        <v>1393</v>
      </c>
      <c r="D1682" s="31" t="s">
        <v>43</v>
      </c>
      <c r="E1682" s="32" t="n">
        <v>1.2528</v>
      </c>
      <c r="F1682" s="33"/>
      <c r="G1682" s="34" t="n">
        <f aca="false">ROUND(E1682*F1682,2)</f>
        <v>0</v>
      </c>
      <c r="H1682" s="33"/>
      <c r="I1682" s="34" t="n">
        <f aca="false">ROUND(E1682*H1682,2)</f>
        <v>0</v>
      </c>
      <c r="J1682" s="33"/>
      <c r="K1682" s="34" t="n">
        <f aca="false">ROUND(E1682*J1682,2)</f>
        <v>0</v>
      </c>
      <c r="L1682" s="34" t="n">
        <v>21</v>
      </c>
      <c r="M1682" s="34" t="n">
        <f aca="false">G1682*(1+L1682/100)</f>
        <v>0</v>
      </c>
      <c r="N1682" s="34" t="n">
        <v>0.018</v>
      </c>
      <c r="O1682" s="34" t="n">
        <f aca="false">ROUND(E1682*N1682,2)</f>
        <v>0.02</v>
      </c>
      <c r="P1682" s="34" t="n">
        <v>0</v>
      </c>
      <c r="Q1682" s="34" t="n">
        <f aca="false">ROUND(E1682*P1682,2)</f>
        <v>0</v>
      </c>
      <c r="R1682" s="34" t="s">
        <v>1365</v>
      </c>
      <c r="S1682" s="34" t="s">
        <v>45</v>
      </c>
      <c r="T1682" s="35" t="s">
        <v>46</v>
      </c>
      <c r="U1682" s="36" t="n">
        <v>0.05</v>
      </c>
      <c r="V1682" s="36" t="n">
        <f aca="false">ROUND(E1682*U1682,2)</f>
        <v>0.06</v>
      </c>
      <c r="W1682" s="36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 t="s">
        <v>47</v>
      </c>
      <c r="AH1682" s="37"/>
      <c r="AI1682" s="37"/>
      <c r="AJ1682" s="37"/>
      <c r="AK1682" s="37"/>
      <c r="AL1682" s="37"/>
      <c r="AM1682" s="37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</row>
    <row r="1683" customFormat="false" ht="12.8" hidden="false" customHeight="false" outlineLevel="0" collapsed="false">
      <c r="A1683" s="38"/>
      <c r="B1683" s="39"/>
      <c r="C1683" s="41" t="s">
        <v>1394</v>
      </c>
      <c r="D1683" s="42"/>
      <c r="E1683" s="43" t="n">
        <v>1.2528</v>
      </c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36"/>
      <c r="W1683" s="36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 t="s">
        <v>51</v>
      </c>
      <c r="AH1683" s="37" t="n">
        <v>0</v>
      </c>
      <c r="AI1683" s="37"/>
      <c r="AJ1683" s="37"/>
      <c r="AK1683" s="37"/>
      <c r="AL1683" s="37"/>
      <c r="AM1683" s="37"/>
      <c r="AN1683" s="37"/>
      <c r="AO1683" s="37"/>
      <c r="AP1683" s="37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</row>
    <row r="1684" customFormat="false" ht="12.8" hidden="false" customHeight="false" outlineLevel="0" collapsed="false">
      <c r="A1684" s="28" t="n">
        <v>290</v>
      </c>
      <c r="B1684" s="29" t="s">
        <v>1395</v>
      </c>
      <c r="C1684" s="30" t="s">
        <v>1396</v>
      </c>
      <c r="D1684" s="31" t="s">
        <v>1157</v>
      </c>
      <c r="E1684" s="32" t="n">
        <v>14.16</v>
      </c>
      <c r="F1684" s="33"/>
      <c r="G1684" s="34" t="n">
        <f aca="false">ROUND(E1684*F1684,2)</f>
        <v>0</v>
      </c>
      <c r="H1684" s="33"/>
      <c r="I1684" s="34" t="n">
        <f aca="false">ROUND(E1684*H1684,2)</f>
        <v>0</v>
      </c>
      <c r="J1684" s="33"/>
      <c r="K1684" s="34" t="n">
        <f aca="false">ROUND(E1684*J1684,2)</f>
        <v>0</v>
      </c>
      <c r="L1684" s="34" t="n">
        <v>21</v>
      </c>
      <c r="M1684" s="34" t="n">
        <f aca="false">G1684*(1+L1684/100)</f>
        <v>0</v>
      </c>
      <c r="N1684" s="34" t="n">
        <v>0.00053</v>
      </c>
      <c r="O1684" s="34" t="n">
        <f aca="false">ROUND(E1684*N1684,2)</f>
        <v>0.01</v>
      </c>
      <c r="P1684" s="34" t="n">
        <v>0</v>
      </c>
      <c r="Q1684" s="34" t="n">
        <f aca="false">ROUND(E1684*P1684,2)</f>
        <v>0</v>
      </c>
      <c r="R1684" s="34" t="s">
        <v>1365</v>
      </c>
      <c r="S1684" s="34" t="s">
        <v>45</v>
      </c>
      <c r="T1684" s="35" t="s">
        <v>46</v>
      </c>
      <c r="U1684" s="36" t="n">
        <v>0.2</v>
      </c>
      <c r="V1684" s="36" t="n">
        <f aca="false">ROUND(E1684*U1684,2)</f>
        <v>2.83</v>
      </c>
      <c r="W1684" s="36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 t="s">
        <v>47</v>
      </c>
      <c r="AH1684" s="37"/>
      <c r="AI1684" s="37"/>
      <c r="AJ1684" s="37"/>
      <c r="AK1684" s="37"/>
      <c r="AL1684" s="37"/>
      <c r="AM1684" s="37"/>
      <c r="AN1684" s="37"/>
      <c r="AO1684" s="37"/>
      <c r="AP1684" s="37"/>
      <c r="AQ1684" s="37"/>
      <c r="AR1684" s="37"/>
      <c r="AS1684" s="37"/>
      <c r="AT1684" s="37"/>
      <c r="AU1684" s="37"/>
      <c r="AV1684" s="37"/>
      <c r="AW1684" s="37"/>
      <c r="AX1684" s="37"/>
      <c r="AY1684" s="37"/>
      <c r="AZ1684" s="37"/>
      <c r="BA1684" s="37"/>
      <c r="BB1684" s="37"/>
      <c r="BC1684" s="37"/>
      <c r="BD1684" s="37"/>
      <c r="BE1684" s="37"/>
      <c r="BF1684" s="37"/>
      <c r="BG1684" s="37"/>
      <c r="BH1684" s="37"/>
    </row>
    <row r="1685" customFormat="false" ht="12.8" hidden="false" customHeight="false" outlineLevel="0" collapsed="false">
      <c r="A1685" s="38"/>
      <c r="B1685" s="39"/>
      <c r="C1685" s="41" t="s">
        <v>1397</v>
      </c>
      <c r="D1685" s="42"/>
      <c r="E1685" s="43" t="n">
        <v>6.64</v>
      </c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36"/>
      <c r="W1685" s="36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 t="s">
        <v>51</v>
      </c>
      <c r="AH1685" s="37" t="n">
        <v>0</v>
      </c>
      <c r="AI1685" s="37"/>
      <c r="AJ1685" s="37"/>
      <c r="AK1685" s="37"/>
      <c r="AL1685" s="37"/>
      <c r="AM1685" s="37"/>
      <c r="AN1685" s="37"/>
      <c r="AO1685" s="37"/>
      <c r="AP1685" s="37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</row>
    <row r="1686" customFormat="false" ht="12.8" hidden="false" customHeight="false" outlineLevel="0" collapsed="false">
      <c r="A1686" s="38"/>
      <c r="B1686" s="39"/>
      <c r="C1686" s="41" t="s">
        <v>1398</v>
      </c>
      <c r="D1686" s="42"/>
      <c r="E1686" s="43" t="n">
        <v>7.52</v>
      </c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  <c r="W1686" s="36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 t="s">
        <v>51</v>
      </c>
      <c r="AH1686" s="37" t="n">
        <v>0</v>
      </c>
      <c r="AI1686" s="37"/>
      <c r="AJ1686" s="37"/>
      <c r="AK1686" s="37"/>
      <c r="AL1686" s="37"/>
      <c r="AM1686" s="37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</row>
    <row r="1687" customFormat="false" ht="12.8" hidden="false" customHeight="false" outlineLevel="0" collapsed="false">
      <c r="A1687" s="45" t="n">
        <v>291</v>
      </c>
      <c r="B1687" s="46" t="s">
        <v>1399</v>
      </c>
      <c r="C1687" s="47" t="s">
        <v>1400</v>
      </c>
      <c r="D1687" s="48" t="s">
        <v>228</v>
      </c>
      <c r="E1687" s="49" t="n">
        <v>60</v>
      </c>
      <c r="F1687" s="50"/>
      <c r="G1687" s="51" t="n">
        <f aca="false">ROUND(E1687*F1687,2)</f>
        <v>0</v>
      </c>
      <c r="H1687" s="50"/>
      <c r="I1687" s="51" t="n">
        <f aca="false">ROUND(E1687*H1687,2)</f>
        <v>0</v>
      </c>
      <c r="J1687" s="50"/>
      <c r="K1687" s="51" t="n">
        <f aca="false">ROUND(E1687*J1687,2)</f>
        <v>0</v>
      </c>
      <c r="L1687" s="51" t="n">
        <v>21</v>
      </c>
      <c r="M1687" s="51" t="n">
        <f aca="false">G1687*(1+L1687/100)</f>
        <v>0</v>
      </c>
      <c r="N1687" s="51" t="n">
        <v>4E-005</v>
      </c>
      <c r="O1687" s="51" t="n">
        <f aca="false">ROUND(E1687*N1687,2)</f>
        <v>0</v>
      </c>
      <c r="P1687" s="51" t="n">
        <v>0</v>
      </c>
      <c r="Q1687" s="51" t="n">
        <f aca="false">ROUND(E1687*P1687,2)</f>
        <v>0</v>
      </c>
      <c r="R1687" s="51" t="s">
        <v>1365</v>
      </c>
      <c r="S1687" s="51" t="s">
        <v>45</v>
      </c>
      <c r="T1687" s="52" t="s">
        <v>46</v>
      </c>
      <c r="U1687" s="36" t="n">
        <v>0.0782</v>
      </c>
      <c r="V1687" s="36" t="n">
        <f aca="false">ROUND(E1687*U1687,2)</f>
        <v>4.69</v>
      </c>
      <c r="W1687" s="36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 t="s">
        <v>47</v>
      </c>
      <c r="AH1687" s="37"/>
      <c r="AI1687" s="37"/>
      <c r="AJ1687" s="37"/>
      <c r="AK1687" s="37"/>
      <c r="AL1687" s="37"/>
      <c r="AM1687" s="37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</row>
    <row r="1688" customFormat="false" ht="19.4" hidden="false" customHeight="false" outlineLevel="0" collapsed="false">
      <c r="A1688" s="28" t="n">
        <v>292</v>
      </c>
      <c r="B1688" s="29" t="s">
        <v>1401</v>
      </c>
      <c r="C1688" s="30" t="s">
        <v>1402</v>
      </c>
      <c r="D1688" s="31" t="s">
        <v>43</v>
      </c>
      <c r="E1688" s="32" t="n">
        <v>137.72</v>
      </c>
      <c r="F1688" s="33"/>
      <c r="G1688" s="34" t="n">
        <f aca="false">ROUND(E1688*F1688,2)</f>
        <v>0</v>
      </c>
      <c r="H1688" s="33"/>
      <c r="I1688" s="34" t="n">
        <f aca="false">ROUND(E1688*H1688,2)</f>
        <v>0</v>
      </c>
      <c r="J1688" s="33"/>
      <c r="K1688" s="34" t="n">
        <f aca="false">ROUND(E1688*J1688,2)</f>
        <v>0</v>
      </c>
      <c r="L1688" s="34" t="n">
        <v>21</v>
      </c>
      <c r="M1688" s="34" t="n">
        <f aca="false">G1688*(1+L1688/100)</f>
        <v>0</v>
      </c>
      <c r="N1688" s="34" t="n">
        <v>0.00312</v>
      </c>
      <c r="O1688" s="34" t="n">
        <f aca="false">ROUND(E1688*N1688,2)</f>
        <v>0.43</v>
      </c>
      <c r="P1688" s="34" t="n">
        <v>0</v>
      </c>
      <c r="Q1688" s="34" t="n">
        <f aca="false">ROUND(E1688*P1688,2)</f>
        <v>0</v>
      </c>
      <c r="R1688" s="34" t="s">
        <v>307</v>
      </c>
      <c r="S1688" s="34" t="s">
        <v>45</v>
      </c>
      <c r="T1688" s="35" t="s">
        <v>46</v>
      </c>
      <c r="U1688" s="36" t="n">
        <v>0</v>
      </c>
      <c r="V1688" s="36" t="n">
        <f aca="false">ROUND(E1688*U1688,2)</f>
        <v>0</v>
      </c>
      <c r="W1688" s="36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 t="s">
        <v>308</v>
      </c>
      <c r="AH1688" s="37"/>
      <c r="AI1688" s="37"/>
      <c r="AJ1688" s="37"/>
      <c r="AK1688" s="37"/>
      <c r="AL1688" s="37"/>
      <c r="AM1688" s="37"/>
      <c r="AN1688" s="37"/>
      <c r="AO1688" s="37"/>
      <c r="AP1688" s="37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</row>
    <row r="1689" customFormat="false" ht="12.8" hidden="false" customHeight="false" outlineLevel="0" collapsed="false">
      <c r="A1689" s="38"/>
      <c r="B1689" s="39"/>
      <c r="C1689" s="41" t="s">
        <v>302</v>
      </c>
      <c r="D1689" s="42"/>
      <c r="E1689" s="43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36"/>
      <c r="W1689" s="36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 t="s">
        <v>51</v>
      </c>
      <c r="AH1689" s="37" t="n">
        <v>0</v>
      </c>
      <c r="AI1689" s="37"/>
      <c r="AJ1689" s="37"/>
      <c r="AK1689" s="37"/>
      <c r="AL1689" s="37"/>
      <c r="AM1689" s="37"/>
      <c r="AN1689" s="37"/>
      <c r="AO1689" s="37"/>
      <c r="AP1689" s="37"/>
      <c r="AQ1689" s="37"/>
      <c r="AR1689" s="37"/>
      <c r="AS1689" s="37"/>
      <c r="AT1689" s="37"/>
      <c r="AU1689" s="37"/>
      <c r="AV1689" s="37"/>
      <c r="AW1689" s="37"/>
      <c r="AX1689" s="37"/>
      <c r="AY1689" s="37"/>
      <c r="AZ1689" s="37"/>
      <c r="BA1689" s="37"/>
      <c r="BB1689" s="37"/>
      <c r="BC1689" s="37"/>
      <c r="BD1689" s="37"/>
      <c r="BE1689" s="37"/>
      <c r="BF1689" s="37"/>
      <c r="BG1689" s="37"/>
      <c r="BH1689" s="37"/>
    </row>
    <row r="1690" customFormat="false" ht="12.8" hidden="false" customHeight="false" outlineLevel="0" collapsed="false">
      <c r="A1690" s="38"/>
      <c r="B1690" s="39"/>
      <c r="C1690" s="41" t="s">
        <v>1386</v>
      </c>
      <c r="D1690" s="42"/>
      <c r="E1690" s="43" t="n">
        <v>103.3</v>
      </c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36"/>
      <c r="W1690" s="36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 t="s">
        <v>51</v>
      </c>
      <c r="AH1690" s="37" t="n">
        <v>0</v>
      </c>
      <c r="AI1690" s="37"/>
      <c r="AJ1690" s="37"/>
      <c r="AK1690" s="37"/>
      <c r="AL1690" s="37"/>
      <c r="AM1690" s="37"/>
      <c r="AN1690" s="37"/>
      <c r="AO1690" s="37"/>
      <c r="AP1690" s="37"/>
      <c r="AQ1690" s="37"/>
      <c r="AR1690" s="37"/>
      <c r="AS1690" s="37"/>
      <c r="AT1690" s="37"/>
      <c r="AU1690" s="37"/>
      <c r="AV1690" s="37"/>
      <c r="AW1690" s="37"/>
      <c r="AX1690" s="37"/>
      <c r="AY1690" s="37"/>
      <c r="AZ1690" s="37"/>
      <c r="BA1690" s="37"/>
      <c r="BB1690" s="37"/>
      <c r="BC1690" s="37"/>
      <c r="BD1690" s="37"/>
      <c r="BE1690" s="37"/>
      <c r="BF1690" s="37"/>
      <c r="BG1690" s="37"/>
      <c r="BH1690" s="37"/>
    </row>
    <row r="1691" customFormat="false" ht="12.8" hidden="false" customHeight="false" outlineLevel="0" collapsed="false">
      <c r="A1691" s="38"/>
      <c r="B1691" s="39"/>
      <c r="C1691" s="41" t="s">
        <v>428</v>
      </c>
      <c r="D1691" s="42"/>
      <c r="E1691" s="43"/>
      <c r="F1691" s="36"/>
      <c r="G1691" s="36"/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36"/>
      <c r="W1691" s="36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 t="s">
        <v>51</v>
      </c>
      <c r="AH1691" s="37" t="n">
        <v>0</v>
      </c>
      <c r="AI1691" s="37"/>
      <c r="AJ1691" s="37"/>
      <c r="AK1691" s="37"/>
      <c r="AL1691" s="37"/>
      <c r="AM1691" s="37"/>
      <c r="AN1691" s="37"/>
      <c r="AO1691" s="37"/>
      <c r="AP1691" s="37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</row>
    <row r="1692" customFormat="false" ht="12.8" hidden="false" customHeight="false" outlineLevel="0" collapsed="false">
      <c r="A1692" s="38"/>
      <c r="B1692" s="39"/>
      <c r="C1692" s="41" t="s">
        <v>694</v>
      </c>
      <c r="D1692" s="42"/>
      <c r="E1692" s="43" t="n">
        <v>21.9</v>
      </c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36"/>
      <c r="W1692" s="36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 t="s">
        <v>51</v>
      </c>
      <c r="AH1692" s="37" t="n">
        <v>0</v>
      </c>
      <c r="AI1692" s="37"/>
      <c r="AJ1692" s="37"/>
      <c r="AK1692" s="37"/>
      <c r="AL1692" s="37"/>
      <c r="AM1692" s="37"/>
      <c r="AN1692" s="37"/>
      <c r="AO1692" s="37"/>
      <c r="AP1692" s="37"/>
      <c r="AQ1692" s="37"/>
      <c r="AR1692" s="37"/>
      <c r="AS1692" s="37"/>
      <c r="AT1692" s="37"/>
      <c r="AU1692" s="37"/>
      <c r="AV1692" s="37"/>
      <c r="AW1692" s="37"/>
      <c r="AX1692" s="37"/>
      <c r="AY1692" s="37"/>
      <c r="AZ1692" s="37"/>
      <c r="BA1692" s="37"/>
      <c r="BB1692" s="37"/>
      <c r="BC1692" s="37"/>
      <c r="BD1692" s="37"/>
      <c r="BE1692" s="37"/>
      <c r="BF1692" s="37"/>
      <c r="BG1692" s="37"/>
      <c r="BH1692" s="37"/>
    </row>
    <row r="1693" customFormat="false" ht="12.8" hidden="false" customHeight="false" outlineLevel="0" collapsed="false">
      <c r="A1693" s="38"/>
      <c r="B1693" s="39"/>
      <c r="C1693" s="55" t="s">
        <v>312</v>
      </c>
      <c r="D1693" s="56"/>
      <c r="E1693" s="57" t="n">
        <v>12.52</v>
      </c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36"/>
      <c r="W1693" s="36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 t="s">
        <v>51</v>
      </c>
      <c r="AH1693" s="37" t="n">
        <v>4</v>
      </c>
      <c r="AI1693" s="37"/>
      <c r="AJ1693" s="37"/>
      <c r="AK1693" s="37"/>
      <c r="AL1693" s="37"/>
      <c r="AM1693" s="37"/>
      <c r="AN1693" s="37"/>
      <c r="AO1693" s="37"/>
      <c r="AP1693" s="37"/>
      <c r="AQ1693" s="37"/>
      <c r="AR1693" s="37"/>
      <c r="AS1693" s="37"/>
      <c r="AT1693" s="37"/>
      <c r="AU1693" s="37"/>
      <c r="AV1693" s="37"/>
      <c r="AW1693" s="37"/>
      <c r="AX1693" s="37"/>
      <c r="AY1693" s="37"/>
      <c r="AZ1693" s="37"/>
      <c r="BA1693" s="37"/>
      <c r="BB1693" s="37"/>
      <c r="BC1693" s="37"/>
      <c r="BD1693" s="37"/>
      <c r="BE1693" s="37"/>
      <c r="BF1693" s="37"/>
      <c r="BG1693" s="37"/>
      <c r="BH1693" s="37"/>
    </row>
    <row r="1694" customFormat="false" ht="12.8" hidden="false" customHeight="false" outlineLevel="0" collapsed="false">
      <c r="A1694" s="38" t="n">
        <v>293</v>
      </c>
      <c r="B1694" s="39" t="s">
        <v>1403</v>
      </c>
      <c r="C1694" s="62" t="s">
        <v>1404</v>
      </c>
      <c r="D1694" s="63" t="s">
        <v>885</v>
      </c>
      <c r="E1694" s="64"/>
      <c r="F1694" s="65"/>
      <c r="G1694" s="36" t="n">
        <f aca="false">ROUND(E1694*F1694,2)</f>
        <v>0</v>
      </c>
      <c r="H1694" s="65"/>
      <c r="I1694" s="36" t="n">
        <f aca="false">ROUND(E1694*H1694,2)</f>
        <v>0</v>
      </c>
      <c r="J1694" s="65"/>
      <c r="K1694" s="36" t="n">
        <f aca="false">ROUND(E1694*J1694,2)</f>
        <v>0</v>
      </c>
      <c r="L1694" s="36" t="n">
        <v>21</v>
      </c>
      <c r="M1694" s="36" t="n">
        <f aca="false">G1694*(1+L1694/100)</f>
        <v>0</v>
      </c>
      <c r="N1694" s="36" t="n">
        <v>0</v>
      </c>
      <c r="O1694" s="36" t="n">
        <f aca="false">ROUND(E1694*N1694,2)</f>
        <v>0</v>
      </c>
      <c r="P1694" s="36" t="n">
        <v>0</v>
      </c>
      <c r="Q1694" s="36" t="n">
        <f aca="false">ROUND(E1694*P1694,2)</f>
        <v>0</v>
      </c>
      <c r="R1694" s="36" t="s">
        <v>1365</v>
      </c>
      <c r="S1694" s="36" t="s">
        <v>45</v>
      </c>
      <c r="T1694" s="36" t="s">
        <v>46</v>
      </c>
      <c r="U1694" s="36" t="n">
        <v>0</v>
      </c>
      <c r="V1694" s="36" t="n">
        <f aca="false">ROUND(E1694*U1694,2)</f>
        <v>0</v>
      </c>
      <c r="W1694" s="36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 t="s">
        <v>854</v>
      </c>
      <c r="AH1694" s="37"/>
      <c r="AI1694" s="37"/>
      <c r="AJ1694" s="37"/>
      <c r="AK1694" s="37"/>
      <c r="AL1694" s="37"/>
      <c r="AM1694" s="37"/>
      <c r="AN1694" s="37"/>
      <c r="AO1694" s="37"/>
      <c r="AP1694" s="37"/>
      <c r="AQ1694" s="37"/>
      <c r="AR1694" s="37"/>
      <c r="AS1694" s="37"/>
      <c r="AT1694" s="37"/>
      <c r="AU1694" s="37"/>
      <c r="AV1694" s="37"/>
      <c r="AW1694" s="37"/>
      <c r="AX1694" s="37"/>
      <c r="AY1694" s="37"/>
      <c r="AZ1694" s="37"/>
      <c r="BA1694" s="37"/>
      <c r="BB1694" s="37"/>
      <c r="BC1694" s="37"/>
      <c r="BD1694" s="37"/>
      <c r="BE1694" s="37"/>
      <c r="BF1694" s="37"/>
      <c r="BG1694" s="37"/>
      <c r="BH1694" s="37"/>
    </row>
    <row r="1695" customFormat="false" ht="12.8" hidden="false" customHeight="true" outlineLevel="0" collapsed="false">
      <c r="A1695" s="38"/>
      <c r="B1695" s="39"/>
      <c r="C1695" s="61" t="s">
        <v>1405</v>
      </c>
      <c r="D1695" s="61"/>
      <c r="E1695" s="61"/>
      <c r="F1695" s="61"/>
      <c r="G1695" s="61"/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36"/>
      <c r="W1695" s="36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 t="s">
        <v>49</v>
      </c>
      <c r="AH1695" s="37"/>
      <c r="AI1695" s="37"/>
      <c r="AJ1695" s="37"/>
      <c r="AK1695" s="37"/>
      <c r="AL1695" s="37"/>
      <c r="AM1695" s="37"/>
      <c r="AN1695" s="37"/>
      <c r="AO1695" s="37"/>
      <c r="AP1695" s="37"/>
      <c r="AQ1695" s="37"/>
      <c r="AR1695" s="37"/>
      <c r="AS1695" s="37"/>
      <c r="AT1695" s="37"/>
      <c r="AU1695" s="37"/>
      <c r="AV1695" s="37"/>
      <c r="AW1695" s="37"/>
      <c r="AX1695" s="37"/>
      <c r="AY1695" s="37"/>
      <c r="AZ1695" s="37"/>
      <c r="BA1695" s="37"/>
      <c r="BB1695" s="37"/>
      <c r="BC1695" s="37"/>
      <c r="BD1695" s="37"/>
      <c r="BE1695" s="37"/>
      <c r="BF1695" s="37"/>
      <c r="BG1695" s="37"/>
      <c r="BH1695" s="37"/>
    </row>
    <row r="1696" customFormat="false" ht="12.8" hidden="false" customHeight="false" outlineLevel="0" collapsed="false">
      <c r="A1696" s="20" t="s">
        <v>37</v>
      </c>
      <c r="B1696" s="21" t="s">
        <v>1406</v>
      </c>
      <c r="C1696" s="22" t="s">
        <v>1407</v>
      </c>
      <c r="D1696" s="23"/>
      <c r="E1696" s="24"/>
      <c r="F1696" s="25"/>
      <c r="G1696" s="25" t="n">
        <f aca="false">SUMIF(AG1697:AG1859,"&lt;&gt;NOR",G1697:G1859)</f>
        <v>0</v>
      </c>
      <c r="H1696" s="25"/>
      <c r="I1696" s="25" t="n">
        <f aca="false">SUM(I1697:I1859)</f>
        <v>0</v>
      </c>
      <c r="J1696" s="25"/>
      <c r="K1696" s="25" t="n">
        <f aca="false">SUM(K1697:K1859)</f>
        <v>0</v>
      </c>
      <c r="L1696" s="25"/>
      <c r="M1696" s="25" t="n">
        <f aca="false">SUM(M1697:M1859)</f>
        <v>0</v>
      </c>
      <c r="N1696" s="25"/>
      <c r="O1696" s="25" t="n">
        <f aca="false">SUM(O1697:O1859)</f>
        <v>2.56</v>
      </c>
      <c r="P1696" s="25"/>
      <c r="Q1696" s="25" t="n">
        <f aca="false">SUM(Q1697:Q1859)</f>
        <v>0</v>
      </c>
      <c r="R1696" s="25"/>
      <c r="S1696" s="25"/>
      <c r="T1696" s="26"/>
      <c r="U1696" s="27"/>
      <c r="V1696" s="27" t="n">
        <f aca="false">SUM(V1697:V1859)</f>
        <v>151.44</v>
      </c>
      <c r="W1696" s="27"/>
      <c r="AG1696" s="0" t="s">
        <v>40</v>
      </c>
    </row>
    <row r="1697" customFormat="false" ht="12.8" hidden="false" customHeight="false" outlineLevel="0" collapsed="false">
      <c r="A1697" s="28" t="n">
        <v>294</v>
      </c>
      <c r="B1697" s="29" t="s">
        <v>1408</v>
      </c>
      <c r="C1697" s="30" t="s">
        <v>1409</v>
      </c>
      <c r="D1697" s="31" t="s">
        <v>43</v>
      </c>
      <c r="E1697" s="32" t="n">
        <v>135.946</v>
      </c>
      <c r="F1697" s="33"/>
      <c r="G1697" s="34" t="n">
        <f aca="false">ROUND(E1697*F1697,2)</f>
        <v>0</v>
      </c>
      <c r="H1697" s="33"/>
      <c r="I1697" s="34" t="n">
        <f aca="false">ROUND(E1697*H1697,2)</f>
        <v>0</v>
      </c>
      <c r="J1697" s="33"/>
      <c r="K1697" s="34" t="n">
        <f aca="false">ROUND(E1697*J1697,2)</f>
        <v>0</v>
      </c>
      <c r="L1697" s="34" t="n">
        <v>21</v>
      </c>
      <c r="M1697" s="34" t="n">
        <f aca="false">G1697*(1+L1697/100)</f>
        <v>0</v>
      </c>
      <c r="N1697" s="34" t="n">
        <v>0.00016</v>
      </c>
      <c r="O1697" s="34" t="n">
        <f aca="false">ROUND(E1697*N1697,2)</f>
        <v>0.02</v>
      </c>
      <c r="P1697" s="34" t="n">
        <v>0</v>
      </c>
      <c r="Q1697" s="34" t="n">
        <f aca="false">ROUND(E1697*P1697,2)</f>
        <v>0</v>
      </c>
      <c r="R1697" s="34" t="s">
        <v>1324</v>
      </c>
      <c r="S1697" s="34" t="s">
        <v>45</v>
      </c>
      <c r="T1697" s="35" t="s">
        <v>46</v>
      </c>
      <c r="U1697" s="36" t="n">
        <v>0.05</v>
      </c>
      <c r="V1697" s="36" t="n">
        <f aca="false">ROUND(E1697*U1697,2)</f>
        <v>6.8</v>
      </c>
      <c r="W1697" s="36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 t="s">
        <v>47</v>
      </c>
      <c r="AH1697" s="37"/>
      <c r="AI1697" s="37"/>
      <c r="AJ1697" s="37"/>
      <c r="AK1697" s="37"/>
      <c r="AL1697" s="37"/>
      <c r="AM1697" s="37"/>
      <c r="AN1697" s="37"/>
      <c r="AO1697" s="37"/>
      <c r="AP1697" s="37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</row>
    <row r="1698" customFormat="false" ht="12.8" hidden="false" customHeight="true" outlineLevel="0" collapsed="false">
      <c r="A1698" s="38"/>
      <c r="B1698" s="39"/>
      <c r="C1698" s="53" t="s">
        <v>1410</v>
      </c>
      <c r="D1698" s="53"/>
      <c r="E1698" s="53"/>
      <c r="F1698" s="53"/>
      <c r="G1698" s="53"/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36"/>
      <c r="W1698" s="36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 t="s">
        <v>121</v>
      </c>
      <c r="AH1698" s="37"/>
      <c r="AI1698" s="37"/>
      <c r="AJ1698" s="37"/>
      <c r="AK1698" s="37"/>
      <c r="AL1698" s="37"/>
      <c r="AM1698" s="37"/>
      <c r="AN1698" s="37"/>
      <c r="AO1698" s="37"/>
      <c r="AP1698" s="37"/>
      <c r="AQ1698" s="37"/>
      <c r="AR1698" s="37"/>
      <c r="AS1698" s="37"/>
      <c r="AT1698" s="37"/>
      <c r="AU1698" s="37"/>
      <c r="AV1698" s="37"/>
      <c r="AW1698" s="37"/>
      <c r="AX1698" s="37"/>
      <c r="AY1698" s="37"/>
      <c r="AZ1698" s="37"/>
      <c r="BA1698" s="37"/>
      <c r="BB1698" s="37"/>
      <c r="BC1698" s="37"/>
      <c r="BD1698" s="37"/>
      <c r="BE1698" s="37"/>
      <c r="BF1698" s="37"/>
      <c r="BG1698" s="37"/>
      <c r="BH1698" s="37"/>
    </row>
    <row r="1699" customFormat="false" ht="12.8" hidden="false" customHeight="false" outlineLevel="0" collapsed="false">
      <c r="A1699" s="38"/>
      <c r="B1699" s="39"/>
      <c r="C1699" s="41" t="s">
        <v>302</v>
      </c>
      <c r="D1699" s="42"/>
      <c r="E1699" s="43"/>
      <c r="F1699" s="36"/>
      <c r="G1699" s="36"/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36"/>
      <c r="W1699" s="36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 t="s">
        <v>51</v>
      </c>
      <c r="AH1699" s="37" t="n">
        <v>0</v>
      </c>
      <c r="AI1699" s="37"/>
      <c r="AJ1699" s="37"/>
      <c r="AK1699" s="37"/>
      <c r="AL1699" s="37"/>
      <c r="AM1699" s="37"/>
      <c r="AN1699" s="37"/>
      <c r="AO1699" s="37"/>
      <c r="AP1699" s="37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</row>
    <row r="1700" customFormat="false" ht="12.8" hidden="false" customHeight="false" outlineLevel="0" collapsed="false">
      <c r="A1700" s="38"/>
      <c r="B1700" s="39"/>
      <c r="C1700" s="41" t="s">
        <v>1411</v>
      </c>
      <c r="D1700" s="42"/>
      <c r="E1700" s="43" t="n">
        <v>9.8</v>
      </c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36"/>
      <c r="W1700" s="36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 t="s">
        <v>51</v>
      </c>
      <c r="AH1700" s="37" t="n">
        <v>0</v>
      </c>
      <c r="AI1700" s="37"/>
      <c r="AJ1700" s="37"/>
      <c r="AK1700" s="37"/>
      <c r="AL1700" s="37"/>
      <c r="AM1700" s="37"/>
      <c r="AN1700" s="37"/>
      <c r="AO1700" s="37"/>
      <c r="AP1700" s="37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</row>
    <row r="1701" customFormat="false" ht="12.8" hidden="false" customHeight="false" outlineLevel="0" collapsed="false">
      <c r="A1701" s="38"/>
      <c r="B1701" s="39"/>
      <c r="C1701" s="41" t="s">
        <v>1412</v>
      </c>
      <c r="D1701" s="42"/>
      <c r="E1701" s="43" t="n">
        <v>-1.4</v>
      </c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36"/>
      <c r="W1701" s="36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 t="s">
        <v>51</v>
      </c>
      <c r="AH1701" s="37" t="n">
        <v>0</v>
      </c>
      <c r="AI1701" s="37"/>
      <c r="AJ1701" s="37"/>
      <c r="AK1701" s="37"/>
      <c r="AL1701" s="37"/>
      <c r="AM1701" s="37"/>
      <c r="AN1701" s="37"/>
      <c r="AO1701" s="37"/>
      <c r="AP1701" s="37"/>
      <c r="AQ1701" s="37"/>
      <c r="AR1701" s="37"/>
      <c r="AS1701" s="37"/>
      <c r="AT1701" s="37"/>
      <c r="AU1701" s="37"/>
      <c r="AV1701" s="37"/>
      <c r="AW1701" s="37"/>
      <c r="AX1701" s="37"/>
      <c r="AY1701" s="37"/>
      <c r="AZ1701" s="37"/>
      <c r="BA1701" s="37"/>
      <c r="BB1701" s="37"/>
      <c r="BC1701" s="37"/>
      <c r="BD1701" s="37"/>
      <c r="BE1701" s="37"/>
      <c r="BF1701" s="37"/>
      <c r="BG1701" s="37"/>
      <c r="BH1701" s="37"/>
    </row>
    <row r="1702" customFormat="false" ht="12.8" hidden="false" customHeight="false" outlineLevel="0" collapsed="false">
      <c r="A1702" s="38"/>
      <c r="B1702" s="39"/>
      <c r="C1702" s="41" t="s">
        <v>1413</v>
      </c>
      <c r="D1702" s="42"/>
      <c r="E1702" s="43" t="n">
        <v>-0.3</v>
      </c>
      <c r="F1702" s="36"/>
      <c r="G1702" s="36"/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36"/>
      <c r="W1702" s="36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 t="s">
        <v>51</v>
      </c>
      <c r="AH1702" s="37" t="n">
        <v>0</v>
      </c>
      <c r="AI1702" s="37"/>
      <c r="AJ1702" s="37"/>
      <c r="AK1702" s="37"/>
      <c r="AL1702" s="37"/>
      <c r="AM1702" s="37"/>
      <c r="AN1702" s="37"/>
      <c r="AO1702" s="37"/>
      <c r="AP1702" s="37"/>
      <c r="AQ1702" s="37"/>
      <c r="AR1702" s="37"/>
      <c r="AS1702" s="37"/>
      <c r="AT1702" s="37"/>
      <c r="AU1702" s="37"/>
      <c r="AV1702" s="37"/>
      <c r="AW1702" s="37"/>
      <c r="AX1702" s="37"/>
      <c r="AY1702" s="37"/>
      <c r="AZ1702" s="37"/>
      <c r="BA1702" s="37"/>
      <c r="BB1702" s="37"/>
      <c r="BC1702" s="37"/>
      <c r="BD1702" s="37"/>
      <c r="BE1702" s="37"/>
      <c r="BF1702" s="37"/>
      <c r="BG1702" s="37"/>
      <c r="BH1702" s="37"/>
    </row>
    <row r="1703" customFormat="false" ht="12.8" hidden="false" customHeight="false" outlineLevel="0" collapsed="false">
      <c r="A1703" s="38"/>
      <c r="B1703" s="39"/>
      <c r="C1703" s="41" t="s">
        <v>1414</v>
      </c>
      <c r="D1703" s="42"/>
      <c r="E1703" s="43" t="n">
        <v>0.288</v>
      </c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36"/>
      <c r="W1703" s="36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 t="s">
        <v>51</v>
      </c>
      <c r="AH1703" s="37" t="n">
        <v>0</v>
      </c>
      <c r="AI1703" s="37"/>
      <c r="AJ1703" s="37"/>
      <c r="AK1703" s="37"/>
      <c r="AL1703" s="37"/>
      <c r="AM1703" s="37"/>
      <c r="AN1703" s="37"/>
      <c r="AO1703" s="37"/>
      <c r="AP1703" s="37"/>
      <c r="AQ1703" s="37"/>
      <c r="AR1703" s="37"/>
      <c r="AS1703" s="37"/>
      <c r="AT1703" s="37"/>
      <c r="AU1703" s="37"/>
      <c r="AV1703" s="37"/>
      <c r="AW1703" s="37"/>
      <c r="AX1703" s="37"/>
      <c r="AY1703" s="37"/>
      <c r="AZ1703" s="37"/>
      <c r="BA1703" s="37"/>
      <c r="BB1703" s="37"/>
      <c r="BC1703" s="37"/>
      <c r="BD1703" s="37"/>
      <c r="BE1703" s="37"/>
      <c r="BF1703" s="37"/>
      <c r="BG1703" s="37"/>
      <c r="BH1703" s="37"/>
    </row>
    <row r="1704" customFormat="false" ht="12.8" hidden="false" customHeight="false" outlineLevel="0" collapsed="false">
      <c r="A1704" s="38"/>
      <c r="B1704" s="39"/>
      <c r="C1704" s="41" t="s">
        <v>1415</v>
      </c>
      <c r="D1704" s="42"/>
      <c r="E1704" s="43" t="n">
        <v>11.4</v>
      </c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36"/>
      <c r="W1704" s="36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 t="s">
        <v>51</v>
      </c>
      <c r="AH1704" s="37" t="n">
        <v>0</v>
      </c>
      <c r="AI1704" s="37"/>
      <c r="AJ1704" s="37"/>
      <c r="AK1704" s="37"/>
      <c r="AL1704" s="37"/>
      <c r="AM1704" s="37"/>
      <c r="AN1704" s="37"/>
      <c r="AO1704" s="37"/>
      <c r="AP1704" s="37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</row>
    <row r="1705" customFormat="false" ht="12.8" hidden="false" customHeight="false" outlineLevel="0" collapsed="false">
      <c r="A1705" s="38"/>
      <c r="B1705" s="39"/>
      <c r="C1705" s="41" t="s">
        <v>1412</v>
      </c>
      <c r="D1705" s="42"/>
      <c r="E1705" s="43" t="n">
        <v>-1.4</v>
      </c>
      <c r="F1705" s="36"/>
      <c r="G1705" s="36"/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36"/>
      <c r="W1705" s="36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 t="s">
        <v>51</v>
      </c>
      <c r="AH1705" s="37" t="n">
        <v>0</v>
      </c>
      <c r="AI1705" s="37"/>
      <c r="AJ1705" s="37"/>
      <c r="AK1705" s="37"/>
      <c r="AL1705" s="37"/>
      <c r="AM1705" s="37"/>
      <c r="AN1705" s="37"/>
      <c r="AO1705" s="37"/>
      <c r="AP1705" s="37"/>
      <c r="AQ1705" s="37"/>
      <c r="AR1705" s="37"/>
      <c r="AS1705" s="37"/>
      <c r="AT1705" s="37"/>
      <c r="AU1705" s="37"/>
      <c r="AV1705" s="37"/>
      <c r="AW1705" s="37"/>
      <c r="AX1705" s="37"/>
      <c r="AY1705" s="37"/>
      <c r="AZ1705" s="37"/>
      <c r="BA1705" s="37"/>
      <c r="BB1705" s="37"/>
      <c r="BC1705" s="37"/>
      <c r="BD1705" s="37"/>
      <c r="BE1705" s="37"/>
      <c r="BF1705" s="37"/>
      <c r="BG1705" s="37"/>
      <c r="BH1705" s="37"/>
    </row>
    <row r="1706" customFormat="false" ht="12.8" hidden="false" customHeight="false" outlineLevel="0" collapsed="false">
      <c r="A1706" s="38"/>
      <c r="B1706" s="39"/>
      <c r="C1706" s="41" t="s">
        <v>1416</v>
      </c>
      <c r="D1706" s="42"/>
      <c r="E1706" s="43" t="n">
        <v>12</v>
      </c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36"/>
      <c r="W1706" s="36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 t="s">
        <v>51</v>
      </c>
      <c r="AH1706" s="37" t="n">
        <v>0</v>
      </c>
      <c r="AI1706" s="37"/>
      <c r="AJ1706" s="37"/>
      <c r="AK1706" s="37"/>
      <c r="AL1706" s="37"/>
      <c r="AM1706" s="37"/>
      <c r="AN1706" s="37"/>
      <c r="AO1706" s="37"/>
      <c r="AP1706" s="37"/>
      <c r="AQ1706" s="37"/>
      <c r="AR1706" s="37"/>
      <c r="AS1706" s="37"/>
      <c r="AT1706" s="37"/>
      <c r="AU1706" s="37"/>
      <c r="AV1706" s="37"/>
      <c r="AW1706" s="37"/>
      <c r="AX1706" s="37"/>
      <c r="AY1706" s="37"/>
      <c r="AZ1706" s="37"/>
      <c r="BA1706" s="37"/>
      <c r="BB1706" s="37"/>
      <c r="BC1706" s="37"/>
      <c r="BD1706" s="37"/>
      <c r="BE1706" s="37"/>
      <c r="BF1706" s="37"/>
      <c r="BG1706" s="37"/>
      <c r="BH1706" s="37"/>
    </row>
    <row r="1707" customFormat="false" ht="12.8" hidden="false" customHeight="false" outlineLevel="0" collapsed="false">
      <c r="A1707" s="38"/>
      <c r="B1707" s="39"/>
      <c r="C1707" s="41" t="s">
        <v>1417</v>
      </c>
      <c r="D1707" s="42"/>
      <c r="E1707" s="43" t="n">
        <v>0.135</v>
      </c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36"/>
      <c r="W1707" s="36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 t="s">
        <v>51</v>
      </c>
      <c r="AH1707" s="37" t="n">
        <v>0</v>
      </c>
      <c r="AI1707" s="37"/>
      <c r="AJ1707" s="37"/>
      <c r="AK1707" s="37"/>
      <c r="AL1707" s="37"/>
      <c r="AM1707" s="37"/>
      <c r="AN1707" s="37"/>
      <c r="AO1707" s="37"/>
      <c r="AP1707" s="37"/>
      <c r="AQ1707" s="37"/>
      <c r="AR1707" s="37"/>
      <c r="AS1707" s="37"/>
      <c r="AT1707" s="37"/>
      <c r="AU1707" s="37"/>
      <c r="AV1707" s="37"/>
      <c r="AW1707" s="37"/>
      <c r="AX1707" s="37"/>
      <c r="AY1707" s="37"/>
      <c r="AZ1707" s="37"/>
      <c r="BA1707" s="37"/>
      <c r="BB1707" s="37"/>
      <c r="BC1707" s="37"/>
      <c r="BD1707" s="37"/>
      <c r="BE1707" s="37"/>
      <c r="BF1707" s="37"/>
      <c r="BG1707" s="37"/>
      <c r="BH1707" s="37"/>
    </row>
    <row r="1708" customFormat="false" ht="12.8" hidden="false" customHeight="false" outlineLevel="0" collapsed="false">
      <c r="A1708" s="38"/>
      <c r="B1708" s="39"/>
      <c r="C1708" s="41" t="s">
        <v>1412</v>
      </c>
      <c r="D1708" s="42"/>
      <c r="E1708" s="43" t="n">
        <v>-1.4</v>
      </c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36"/>
      <c r="W1708" s="36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 t="s">
        <v>51</v>
      </c>
      <c r="AH1708" s="37" t="n">
        <v>0</v>
      </c>
      <c r="AI1708" s="37"/>
      <c r="AJ1708" s="37"/>
      <c r="AK1708" s="37"/>
      <c r="AL1708" s="37"/>
      <c r="AM1708" s="37"/>
      <c r="AN1708" s="37"/>
      <c r="AO1708" s="37"/>
      <c r="AP1708" s="37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</row>
    <row r="1709" customFormat="false" ht="12.8" hidden="false" customHeight="false" outlineLevel="0" collapsed="false">
      <c r="A1709" s="38"/>
      <c r="B1709" s="39"/>
      <c r="C1709" s="41" t="s">
        <v>1418</v>
      </c>
      <c r="D1709" s="42"/>
      <c r="E1709" s="43" t="n">
        <v>23.8</v>
      </c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36"/>
      <c r="W1709" s="36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 t="s">
        <v>51</v>
      </c>
      <c r="AH1709" s="37" t="n">
        <v>0</v>
      </c>
      <c r="AI1709" s="37"/>
      <c r="AJ1709" s="37"/>
      <c r="AK1709" s="37"/>
      <c r="AL1709" s="37"/>
      <c r="AM1709" s="37"/>
      <c r="AN1709" s="37"/>
      <c r="AO1709" s="37"/>
      <c r="AP1709" s="37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</row>
    <row r="1710" customFormat="false" ht="12.8" hidden="false" customHeight="false" outlineLevel="0" collapsed="false">
      <c r="A1710" s="38"/>
      <c r="B1710" s="39"/>
      <c r="C1710" s="41" t="s">
        <v>1419</v>
      </c>
      <c r="D1710" s="42"/>
      <c r="E1710" s="43" t="n">
        <v>-3.6</v>
      </c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36"/>
      <c r="W1710" s="36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 t="s">
        <v>51</v>
      </c>
      <c r="AH1710" s="37" t="n">
        <v>0</v>
      </c>
      <c r="AI1710" s="37"/>
      <c r="AJ1710" s="37"/>
      <c r="AK1710" s="37"/>
      <c r="AL1710" s="37"/>
      <c r="AM1710" s="37"/>
      <c r="AN1710" s="37"/>
      <c r="AO1710" s="37"/>
      <c r="AP1710" s="37"/>
      <c r="AQ1710" s="37"/>
      <c r="AR1710" s="37"/>
      <c r="AS1710" s="37"/>
      <c r="AT1710" s="37"/>
      <c r="AU1710" s="37"/>
      <c r="AV1710" s="37"/>
      <c r="AW1710" s="37"/>
      <c r="AX1710" s="37"/>
      <c r="AY1710" s="37"/>
      <c r="AZ1710" s="37"/>
      <c r="BA1710" s="37"/>
      <c r="BB1710" s="37"/>
      <c r="BC1710" s="37"/>
      <c r="BD1710" s="37"/>
      <c r="BE1710" s="37"/>
      <c r="BF1710" s="37"/>
      <c r="BG1710" s="37"/>
      <c r="BH1710" s="37"/>
    </row>
    <row r="1711" customFormat="false" ht="12.8" hidden="false" customHeight="false" outlineLevel="0" collapsed="false">
      <c r="A1711" s="38"/>
      <c r="B1711" s="39"/>
      <c r="C1711" s="41" t="s">
        <v>584</v>
      </c>
      <c r="D1711" s="42"/>
      <c r="E1711" s="43" t="n">
        <v>-1.4</v>
      </c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36"/>
      <c r="W1711" s="36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 t="s">
        <v>51</v>
      </c>
      <c r="AH1711" s="37" t="n">
        <v>0</v>
      </c>
      <c r="AI1711" s="37"/>
      <c r="AJ1711" s="37"/>
      <c r="AK1711" s="37"/>
      <c r="AL1711" s="37"/>
      <c r="AM1711" s="37"/>
      <c r="AN1711" s="37"/>
      <c r="AO1711" s="37"/>
      <c r="AP1711" s="37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</row>
    <row r="1712" customFormat="false" ht="12.8" hidden="false" customHeight="false" outlineLevel="0" collapsed="false">
      <c r="A1712" s="38"/>
      <c r="B1712" s="39"/>
      <c r="C1712" s="41" t="s">
        <v>1420</v>
      </c>
      <c r="D1712" s="42"/>
      <c r="E1712" s="43" t="n">
        <v>0.816</v>
      </c>
      <c r="F1712" s="36"/>
      <c r="G1712" s="36"/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36"/>
      <c r="W1712" s="36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 t="s">
        <v>51</v>
      </c>
      <c r="AH1712" s="37" t="n">
        <v>0</v>
      </c>
      <c r="AI1712" s="37"/>
      <c r="AJ1712" s="37"/>
      <c r="AK1712" s="37"/>
      <c r="AL1712" s="37"/>
      <c r="AM1712" s="37"/>
      <c r="AN1712" s="37"/>
      <c r="AO1712" s="37"/>
      <c r="AP1712" s="37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</row>
    <row r="1713" customFormat="false" ht="12.8" hidden="false" customHeight="false" outlineLevel="0" collapsed="false">
      <c r="A1713" s="38"/>
      <c r="B1713" s="39"/>
      <c r="C1713" s="41" t="s">
        <v>1421</v>
      </c>
      <c r="D1713" s="42"/>
      <c r="E1713" s="43" t="n">
        <v>20.76</v>
      </c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36"/>
      <c r="W1713" s="36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 t="s">
        <v>51</v>
      </c>
      <c r="AH1713" s="37" t="n">
        <v>0</v>
      </c>
      <c r="AI1713" s="37"/>
      <c r="AJ1713" s="37"/>
      <c r="AK1713" s="37"/>
      <c r="AL1713" s="37"/>
      <c r="AM1713" s="37"/>
      <c r="AN1713" s="37"/>
      <c r="AO1713" s="37"/>
      <c r="AP1713" s="37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</row>
    <row r="1714" customFormat="false" ht="12.8" hidden="false" customHeight="false" outlineLevel="0" collapsed="false">
      <c r="A1714" s="38"/>
      <c r="B1714" s="39"/>
      <c r="C1714" s="41" t="s">
        <v>1422</v>
      </c>
      <c r="D1714" s="42"/>
      <c r="E1714" s="43" t="n">
        <v>-1.8</v>
      </c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36"/>
      <c r="W1714" s="36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 t="s">
        <v>51</v>
      </c>
      <c r="AH1714" s="37" t="n">
        <v>0</v>
      </c>
      <c r="AI1714" s="37"/>
      <c r="AJ1714" s="37"/>
      <c r="AK1714" s="37"/>
      <c r="AL1714" s="37"/>
      <c r="AM1714" s="37"/>
      <c r="AN1714" s="37"/>
      <c r="AO1714" s="37"/>
      <c r="AP1714" s="37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</row>
    <row r="1715" customFormat="false" ht="12.8" hidden="false" customHeight="false" outlineLevel="0" collapsed="false">
      <c r="A1715" s="38"/>
      <c r="B1715" s="39"/>
      <c r="C1715" s="41" t="s">
        <v>587</v>
      </c>
      <c r="D1715" s="42"/>
      <c r="E1715" s="43" t="n">
        <v>-0.7</v>
      </c>
      <c r="F1715" s="36"/>
      <c r="G1715" s="36"/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36"/>
      <c r="W1715" s="36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 t="s">
        <v>51</v>
      </c>
      <c r="AH1715" s="37" t="n">
        <v>0</v>
      </c>
      <c r="AI1715" s="37"/>
      <c r="AJ1715" s="37"/>
      <c r="AK1715" s="37"/>
      <c r="AL1715" s="37"/>
      <c r="AM1715" s="37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</row>
    <row r="1716" customFormat="false" ht="12.8" hidden="false" customHeight="false" outlineLevel="0" collapsed="false">
      <c r="A1716" s="38"/>
      <c r="B1716" s="39"/>
      <c r="C1716" s="41" t="s">
        <v>1423</v>
      </c>
      <c r="D1716" s="42"/>
      <c r="E1716" s="43" t="n">
        <v>0.408</v>
      </c>
      <c r="F1716" s="36"/>
      <c r="G1716" s="36"/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36"/>
      <c r="W1716" s="36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 t="s">
        <v>51</v>
      </c>
      <c r="AH1716" s="37" t="n">
        <v>0</v>
      </c>
      <c r="AI1716" s="37"/>
      <c r="AJ1716" s="37"/>
      <c r="AK1716" s="37"/>
      <c r="AL1716" s="37"/>
      <c r="AM1716" s="37"/>
      <c r="AN1716" s="37"/>
      <c r="AO1716" s="37"/>
      <c r="AP1716" s="37"/>
      <c r="AQ1716" s="37"/>
      <c r="AR1716" s="37"/>
      <c r="AS1716" s="37"/>
      <c r="AT1716" s="37"/>
      <c r="AU1716" s="37"/>
      <c r="AV1716" s="37"/>
      <c r="AW1716" s="37"/>
      <c r="AX1716" s="37"/>
      <c r="AY1716" s="37"/>
      <c r="AZ1716" s="37"/>
      <c r="BA1716" s="37"/>
      <c r="BB1716" s="37"/>
      <c r="BC1716" s="37"/>
      <c r="BD1716" s="37"/>
      <c r="BE1716" s="37"/>
      <c r="BF1716" s="37"/>
      <c r="BG1716" s="37"/>
      <c r="BH1716" s="37"/>
    </row>
    <row r="1717" customFormat="false" ht="12.8" hidden="false" customHeight="false" outlineLevel="0" collapsed="false">
      <c r="A1717" s="38"/>
      <c r="B1717" s="39"/>
      <c r="C1717" s="41" t="s">
        <v>1424</v>
      </c>
      <c r="D1717" s="42"/>
      <c r="E1717" s="43" t="n">
        <v>27.32</v>
      </c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36"/>
      <c r="W1717" s="36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 t="s">
        <v>51</v>
      </c>
      <c r="AH1717" s="37" t="n">
        <v>0</v>
      </c>
      <c r="AI1717" s="37"/>
      <c r="AJ1717" s="37"/>
      <c r="AK1717" s="37"/>
      <c r="AL1717" s="37"/>
      <c r="AM1717" s="37"/>
      <c r="AN1717" s="37"/>
      <c r="AO1717" s="37"/>
      <c r="AP1717" s="37"/>
      <c r="AQ1717" s="37"/>
      <c r="AR1717" s="37"/>
      <c r="AS1717" s="37"/>
      <c r="AT1717" s="37"/>
      <c r="AU1717" s="37"/>
      <c r="AV1717" s="37"/>
      <c r="AW1717" s="37"/>
      <c r="AX1717" s="37"/>
      <c r="AY1717" s="37"/>
      <c r="AZ1717" s="37"/>
      <c r="BA1717" s="37"/>
      <c r="BB1717" s="37"/>
      <c r="BC1717" s="37"/>
      <c r="BD1717" s="37"/>
      <c r="BE1717" s="37"/>
      <c r="BF1717" s="37"/>
      <c r="BG1717" s="37"/>
      <c r="BH1717" s="37"/>
    </row>
    <row r="1718" customFormat="false" ht="12.8" hidden="false" customHeight="false" outlineLevel="0" collapsed="false">
      <c r="A1718" s="38"/>
      <c r="B1718" s="39"/>
      <c r="C1718" s="41" t="s">
        <v>1425</v>
      </c>
      <c r="D1718" s="42"/>
      <c r="E1718" s="43" t="n">
        <v>-2.14</v>
      </c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36"/>
      <c r="W1718" s="36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 t="s">
        <v>51</v>
      </c>
      <c r="AH1718" s="37" t="n">
        <v>0</v>
      </c>
      <c r="AI1718" s="37"/>
      <c r="AJ1718" s="37"/>
      <c r="AK1718" s="37"/>
      <c r="AL1718" s="37"/>
      <c r="AM1718" s="37"/>
      <c r="AN1718" s="37"/>
      <c r="AO1718" s="37"/>
      <c r="AP1718" s="37"/>
      <c r="AQ1718" s="37"/>
      <c r="AR1718" s="37"/>
      <c r="AS1718" s="37"/>
      <c r="AT1718" s="37"/>
      <c r="AU1718" s="37"/>
      <c r="AV1718" s="37"/>
      <c r="AW1718" s="37"/>
      <c r="AX1718" s="37"/>
      <c r="AY1718" s="37"/>
      <c r="AZ1718" s="37"/>
      <c r="BA1718" s="37"/>
      <c r="BB1718" s="37"/>
      <c r="BC1718" s="37"/>
      <c r="BD1718" s="37"/>
      <c r="BE1718" s="37"/>
      <c r="BF1718" s="37"/>
      <c r="BG1718" s="37"/>
      <c r="BH1718" s="37"/>
    </row>
    <row r="1719" customFormat="false" ht="12.8" hidden="false" customHeight="false" outlineLevel="0" collapsed="false">
      <c r="A1719" s="38"/>
      <c r="B1719" s="39"/>
      <c r="C1719" s="41" t="s">
        <v>1426</v>
      </c>
      <c r="D1719" s="42"/>
      <c r="E1719" s="43" t="n">
        <v>-0.8</v>
      </c>
      <c r="F1719" s="36"/>
      <c r="G1719" s="36"/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36"/>
      <c r="W1719" s="36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 t="s">
        <v>51</v>
      </c>
      <c r="AH1719" s="37" t="n">
        <v>0</v>
      </c>
      <c r="AI1719" s="37"/>
      <c r="AJ1719" s="37"/>
      <c r="AK1719" s="37"/>
      <c r="AL1719" s="37"/>
      <c r="AM1719" s="37"/>
      <c r="AN1719" s="37"/>
      <c r="AO1719" s="37"/>
      <c r="AP1719" s="37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</row>
    <row r="1720" customFormat="false" ht="12.8" hidden="false" customHeight="false" outlineLevel="0" collapsed="false">
      <c r="A1720" s="38"/>
      <c r="B1720" s="39"/>
      <c r="C1720" s="41" t="s">
        <v>508</v>
      </c>
      <c r="D1720" s="42"/>
      <c r="E1720" s="43" t="n">
        <v>0.468</v>
      </c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36"/>
      <c r="W1720" s="36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 t="s">
        <v>51</v>
      </c>
      <c r="AH1720" s="37" t="n">
        <v>0</v>
      </c>
      <c r="AI1720" s="37"/>
      <c r="AJ1720" s="37"/>
      <c r="AK1720" s="37"/>
      <c r="AL1720" s="37"/>
      <c r="AM1720" s="37"/>
      <c r="AN1720" s="37"/>
      <c r="AO1720" s="37"/>
      <c r="AP1720" s="37"/>
      <c r="AQ1720" s="37"/>
      <c r="AR1720" s="37"/>
      <c r="AS1720" s="37"/>
      <c r="AT1720" s="37"/>
      <c r="AU1720" s="37"/>
      <c r="AV1720" s="37"/>
      <c r="AW1720" s="37"/>
      <c r="AX1720" s="37"/>
      <c r="AY1720" s="37"/>
      <c r="AZ1720" s="37"/>
      <c r="BA1720" s="37"/>
      <c r="BB1720" s="37"/>
      <c r="BC1720" s="37"/>
      <c r="BD1720" s="37"/>
      <c r="BE1720" s="37"/>
      <c r="BF1720" s="37"/>
      <c r="BG1720" s="37"/>
      <c r="BH1720" s="37"/>
    </row>
    <row r="1721" customFormat="false" ht="12.8" hidden="false" customHeight="false" outlineLevel="0" collapsed="false">
      <c r="A1721" s="38"/>
      <c r="B1721" s="39"/>
      <c r="C1721" s="41" t="s">
        <v>1427</v>
      </c>
      <c r="D1721" s="42"/>
      <c r="E1721" s="43" t="n">
        <v>5.84</v>
      </c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36"/>
      <c r="W1721" s="36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 t="s">
        <v>51</v>
      </c>
      <c r="AH1721" s="37" t="n">
        <v>0</v>
      </c>
      <c r="AI1721" s="37"/>
      <c r="AJ1721" s="37"/>
      <c r="AK1721" s="37"/>
      <c r="AL1721" s="37"/>
      <c r="AM1721" s="37"/>
      <c r="AN1721" s="37"/>
      <c r="AO1721" s="37"/>
      <c r="AP1721" s="37"/>
      <c r="AQ1721" s="37"/>
      <c r="AR1721" s="37"/>
      <c r="AS1721" s="37"/>
      <c r="AT1721" s="37"/>
      <c r="AU1721" s="37"/>
      <c r="AV1721" s="37"/>
      <c r="AW1721" s="37"/>
      <c r="AX1721" s="37"/>
      <c r="AY1721" s="37"/>
      <c r="AZ1721" s="37"/>
      <c r="BA1721" s="37"/>
      <c r="BB1721" s="37"/>
      <c r="BC1721" s="37"/>
      <c r="BD1721" s="37"/>
      <c r="BE1721" s="37"/>
      <c r="BF1721" s="37"/>
      <c r="BG1721" s="37"/>
      <c r="BH1721" s="37"/>
    </row>
    <row r="1722" customFormat="false" ht="12.8" hidden="false" customHeight="false" outlineLevel="0" collapsed="false">
      <c r="A1722" s="38"/>
      <c r="B1722" s="39"/>
      <c r="C1722" s="41" t="s">
        <v>1428</v>
      </c>
      <c r="D1722" s="42"/>
      <c r="E1722" s="43" t="n">
        <v>10.6</v>
      </c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36"/>
      <c r="W1722" s="36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 t="s">
        <v>51</v>
      </c>
      <c r="AH1722" s="37" t="n">
        <v>0</v>
      </c>
      <c r="AI1722" s="37"/>
      <c r="AJ1722" s="37"/>
      <c r="AK1722" s="37"/>
      <c r="AL1722" s="37"/>
      <c r="AM1722" s="37"/>
      <c r="AN1722" s="37"/>
      <c r="AO1722" s="37"/>
      <c r="AP1722" s="37"/>
      <c r="AQ1722" s="37"/>
      <c r="AR1722" s="37"/>
      <c r="AS1722" s="37"/>
      <c r="AT1722" s="37"/>
      <c r="AU1722" s="37"/>
      <c r="AV1722" s="37"/>
      <c r="AW1722" s="37"/>
      <c r="AX1722" s="37"/>
      <c r="AY1722" s="37"/>
      <c r="AZ1722" s="37"/>
      <c r="BA1722" s="37"/>
      <c r="BB1722" s="37"/>
      <c r="BC1722" s="37"/>
      <c r="BD1722" s="37"/>
      <c r="BE1722" s="37"/>
      <c r="BF1722" s="37"/>
      <c r="BG1722" s="37"/>
      <c r="BH1722" s="37"/>
    </row>
    <row r="1723" customFormat="false" ht="12.8" hidden="false" customHeight="false" outlineLevel="0" collapsed="false">
      <c r="A1723" s="38"/>
      <c r="B1723" s="39"/>
      <c r="C1723" s="41" t="s">
        <v>1429</v>
      </c>
      <c r="D1723" s="42"/>
      <c r="E1723" s="43" t="n">
        <v>0.144</v>
      </c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36"/>
      <c r="W1723" s="36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 t="s">
        <v>51</v>
      </c>
      <c r="AH1723" s="37" t="n">
        <v>0</v>
      </c>
      <c r="AI1723" s="37"/>
      <c r="AJ1723" s="37"/>
      <c r="AK1723" s="37"/>
      <c r="AL1723" s="37"/>
      <c r="AM1723" s="37"/>
      <c r="AN1723" s="37"/>
      <c r="AO1723" s="37"/>
      <c r="AP1723" s="37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</row>
    <row r="1724" customFormat="false" ht="12.8" hidden="false" customHeight="false" outlineLevel="0" collapsed="false">
      <c r="A1724" s="38"/>
      <c r="B1724" s="39"/>
      <c r="C1724" s="41" t="s">
        <v>1412</v>
      </c>
      <c r="D1724" s="42"/>
      <c r="E1724" s="43" t="n">
        <v>-1.4</v>
      </c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  <c r="W1724" s="36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 t="s">
        <v>51</v>
      </c>
      <c r="AH1724" s="37" t="n">
        <v>0</v>
      </c>
      <c r="AI1724" s="37"/>
      <c r="AJ1724" s="37"/>
      <c r="AK1724" s="37"/>
      <c r="AL1724" s="37"/>
      <c r="AM1724" s="37"/>
      <c r="AN1724" s="37"/>
      <c r="AO1724" s="37"/>
      <c r="AP1724" s="37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</row>
    <row r="1725" customFormat="false" ht="12.8" hidden="false" customHeight="false" outlineLevel="0" collapsed="false">
      <c r="A1725" s="38"/>
      <c r="B1725" s="39"/>
      <c r="C1725" s="58" t="s">
        <v>515</v>
      </c>
      <c r="D1725" s="59"/>
      <c r="E1725" s="60" t="n">
        <v>107.439</v>
      </c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36"/>
      <c r="W1725" s="36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 t="s">
        <v>51</v>
      </c>
      <c r="AH1725" s="37" t="n">
        <v>1</v>
      </c>
      <c r="AI1725" s="37"/>
      <c r="AJ1725" s="37"/>
      <c r="AK1725" s="37"/>
      <c r="AL1725" s="37"/>
      <c r="AM1725" s="37"/>
      <c r="AN1725" s="37"/>
      <c r="AO1725" s="37"/>
      <c r="AP1725" s="37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</row>
    <row r="1726" customFormat="false" ht="12.8" hidden="false" customHeight="false" outlineLevel="0" collapsed="false">
      <c r="A1726" s="38"/>
      <c r="B1726" s="39"/>
      <c r="C1726" s="41" t="s">
        <v>428</v>
      </c>
      <c r="D1726" s="42"/>
      <c r="E1726" s="43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36"/>
      <c r="W1726" s="36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 t="s">
        <v>51</v>
      </c>
      <c r="AH1726" s="37" t="n">
        <v>0</v>
      </c>
      <c r="AI1726" s="37"/>
      <c r="AJ1726" s="37"/>
      <c r="AK1726" s="37"/>
      <c r="AL1726" s="37"/>
      <c r="AM1726" s="37"/>
      <c r="AN1726" s="37"/>
      <c r="AO1726" s="37"/>
      <c r="AP1726" s="37"/>
      <c r="AQ1726" s="37"/>
      <c r="AR1726" s="37"/>
      <c r="AS1726" s="37"/>
      <c r="AT1726" s="37"/>
      <c r="AU1726" s="37"/>
      <c r="AV1726" s="37"/>
      <c r="AW1726" s="37"/>
      <c r="AX1726" s="37"/>
      <c r="AY1726" s="37"/>
      <c r="AZ1726" s="37"/>
      <c r="BA1726" s="37"/>
      <c r="BB1726" s="37"/>
      <c r="BC1726" s="37"/>
      <c r="BD1726" s="37"/>
      <c r="BE1726" s="37"/>
      <c r="BF1726" s="37"/>
      <c r="BG1726" s="37"/>
      <c r="BH1726" s="37"/>
    </row>
    <row r="1727" customFormat="false" ht="12.8" hidden="false" customHeight="false" outlineLevel="0" collapsed="false">
      <c r="A1727" s="38"/>
      <c r="B1727" s="39"/>
      <c r="C1727" s="41" t="s">
        <v>1430</v>
      </c>
      <c r="D1727" s="42"/>
      <c r="E1727" s="43" t="n">
        <v>11.8</v>
      </c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36"/>
      <c r="W1727" s="36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 t="s">
        <v>51</v>
      </c>
      <c r="AH1727" s="37" t="n">
        <v>0</v>
      </c>
      <c r="AI1727" s="37"/>
      <c r="AJ1727" s="37"/>
      <c r="AK1727" s="37"/>
      <c r="AL1727" s="37"/>
      <c r="AM1727" s="37"/>
      <c r="AN1727" s="37"/>
      <c r="AO1727" s="37"/>
      <c r="AP1727" s="37"/>
      <c r="AQ1727" s="37"/>
      <c r="AR1727" s="37"/>
      <c r="AS1727" s="37"/>
      <c r="AT1727" s="37"/>
      <c r="AU1727" s="37"/>
      <c r="AV1727" s="37"/>
      <c r="AW1727" s="37"/>
      <c r="AX1727" s="37"/>
      <c r="AY1727" s="37"/>
      <c r="AZ1727" s="37"/>
      <c r="BA1727" s="37"/>
      <c r="BB1727" s="37"/>
      <c r="BC1727" s="37"/>
      <c r="BD1727" s="37"/>
      <c r="BE1727" s="37"/>
      <c r="BF1727" s="37"/>
      <c r="BG1727" s="37"/>
      <c r="BH1727" s="37"/>
    </row>
    <row r="1728" customFormat="false" ht="12.8" hidden="false" customHeight="false" outlineLevel="0" collapsed="false">
      <c r="A1728" s="38"/>
      <c r="B1728" s="39"/>
      <c r="C1728" s="41" t="s">
        <v>1431</v>
      </c>
      <c r="D1728" s="42"/>
      <c r="E1728" s="43" t="n">
        <v>0.15</v>
      </c>
      <c r="F1728" s="36"/>
      <c r="G1728" s="36"/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36"/>
      <c r="W1728" s="36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 t="s">
        <v>51</v>
      </c>
      <c r="AH1728" s="37" t="n">
        <v>0</v>
      </c>
      <c r="AI1728" s="37"/>
      <c r="AJ1728" s="37"/>
      <c r="AK1728" s="37"/>
      <c r="AL1728" s="37"/>
      <c r="AM1728" s="37"/>
      <c r="AN1728" s="37"/>
      <c r="AO1728" s="37"/>
      <c r="AP1728" s="37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</row>
    <row r="1729" customFormat="false" ht="12.8" hidden="false" customHeight="false" outlineLevel="0" collapsed="false">
      <c r="A1729" s="38"/>
      <c r="B1729" s="39"/>
      <c r="C1729" s="41" t="s">
        <v>1432</v>
      </c>
      <c r="D1729" s="42"/>
      <c r="E1729" s="43" t="n">
        <v>-1.6</v>
      </c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36"/>
      <c r="W1729" s="36"/>
      <c r="X1729" s="37"/>
      <c r="Y1729" s="37"/>
      <c r="Z1729" s="37"/>
      <c r="AA1729" s="37"/>
      <c r="AB1729" s="37"/>
      <c r="AC1729" s="37"/>
      <c r="AD1729" s="37"/>
      <c r="AE1729" s="37"/>
      <c r="AF1729" s="37"/>
      <c r="AG1729" s="37" t="s">
        <v>51</v>
      </c>
      <c r="AH1729" s="37" t="n">
        <v>0</v>
      </c>
      <c r="AI1729" s="37"/>
      <c r="AJ1729" s="37"/>
      <c r="AK1729" s="37"/>
      <c r="AL1729" s="37"/>
      <c r="AM1729" s="37"/>
      <c r="AN1729" s="37"/>
      <c r="AO1729" s="37"/>
      <c r="AP1729" s="37"/>
      <c r="AQ1729" s="37"/>
      <c r="AR1729" s="37"/>
      <c r="AS1729" s="37"/>
      <c r="AT1729" s="37"/>
      <c r="AU1729" s="37"/>
      <c r="AV1729" s="37"/>
      <c r="AW1729" s="37"/>
      <c r="AX1729" s="37"/>
      <c r="AY1729" s="37"/>
      <c r="AZ1729" s="37"/>
      <c r="BA1729" s="37"/>
      <c r="BB1729" s="37"/>
      <c r="BC1729" s="37"/>
      <c r="BD1729" s="37"/>
      <c r="BE1729" s="37"/>
      <c r="BF1729" s="37"/>
      <c r="BG1729" s="37"/>
      <c r="BH1729" s="37"/>
    </row>
    <row r="1730" customFormat="false" ht="12.8" hidden="false" customHeight="false" outlineLevel="0" collapsed="false">
      <c r="A1730" s="38"/>
      <c r="B1730" s="39"/>
      <c r="C1730" s="41" t="s">
        <v>1433</v>
      </c>
      <c r="D1730" s="42"/>
      <c r="E1730" s="43" t="n">
        <v>-1.1</v>
      </c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36"/>
      <c r="W1730" s="36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 t="s">
        <v>51</v>
      </c>
      <c r="AH1730" s="37" t="n">
        <v>0</v>
      </c>
      <c r="AI1730" s="37"/>
      <c r="AJ1730" s="37"/>
      <c r="AK1730" s="37"/>
      <c r="AL1730" s="37"/>
      <c r="AM1730" s="37"/>
      <c r="AN1730" s="37"/>
      <c r="AO1730" s="37"/>
      <c r="AP1730" s="37"/>
      <c r="AQ1730" s="37"/>
      <c r="AR1730" s="37"/>
      <c r="AS1730" s="37"/>
      <c r="AT1730" s="37"/>
      <c r="AU1730" s="37"/>
      <c r="AV1730" s="37"/>
      <c r="AW1730" s="37"/>
      <c r="AX1730" s="37"/>
      <c r="AY1730" s="37"/>
      <c r="AZ1730" s="37"/>
      <c r="BA1730" s="37"/>
      <c r="BB1730" s="37"/>
      <c r="BC1730" s="37"/>
      <c r="BD1730" s="37"/>
      <c r="BE1730" s="37"/>
      <c r="BF1730" s="37"/>
      <c r="BG1730" s="37"/>
      <c r="BH1730" s="37"/>
    </row>
    <row r="1731" customFormat="false" ht="12.8" hidden="false" customHeight="false" outlineLevel="0" collapsed="false">
      <c r="A1731" s="38"/>
      <c r="B1731" s="39"/>
      <c r="C1731" s="41" t="s">
        <v>1434</v>
      </c>
      <c r="D1731" s="42"/>
      <c r="E1731" s="43" t="n">
        <v>0.64</v>
      </c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36"/>
      <c r="W1731" s="36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 t="s">
        <v>51</v>
      </c>
      <c r="AH1731" s="37" t="n">
        <v>0</v>
      </c>
      <c r="AI1731" s="37"/>
      <c r="AJ1731" s="37"/>
      <c r="AK1731" s="37"/>
      <c r="AL1731" s="37"/>
      <c r="AM1731" s="37"/>
      <c r="AN1731" s="37"/>
      <c r="AO1731" s="37"/>
      <c r="AP1731" s="37"/>
      <c r="AQ1731" s="37"/>
      <c r="AR1731" s="37"/>
      <c r="AS1731" s="37"/>
      <c r="AT1731" s="37"/>
      <c r="AU1731" s="37"/>
      <c r="AV1731" s="37"/>
      <c r="AW1731" s="37"/>
      <c r="AX1731" s="37"/>
      <c r="AY1731" s="37"/>
      <c r="AZ1731" s="37"/>
      <c r="BA1731" s="37"/>
      <c r="BB1731" s="37"/>
      <c r="BC1731" s="37"/>
      <c r="BD1731" s="37"/>
      <c r="BE1731" s="37"/>
      <c r="BF1731" s="37"/>
      <c r="BG1731" s="37"/>
      <c r="BH1731" s="37"/>
    </row>
    <row r="1732" customFormat="false" ht="12.8" hidden="false" customHeight="false" outlineLevel="0" collapsed="false">
      <c r="A1732" s="38"/>
      <c r="B1732" s="39"/>
      <c r="C1732" s="41" t="s">
        <v>1435</v>
      </c>
      <c r="D1732" s="42"/>
      <c r="E1732" s="43" t="n">
        <v>6.1</v>
      </c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36"/>
      <c r="W1732" s="36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 t="s">
        <v>51</v>
      </c>
      <c r="AH1732" s="37" t="n">
        <v>0</v>
      </c>
      <c r="AI1732" s="37"/>
      <c r="AJ1732" s="37"/>
      <c r="AK1732" s="37"/>
      <c r="AL1732" s="37"/>
      <c r="AM1732" s="37"/>
      <c r="AN1732" s="37"/>
      <c r="AO1732" s="37"/>
      <c r="AP1732" s="37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</row>
    <row r="1733" customFormat="false" ht="12.8" hidden="false" customHeight="false" outlineLevel="0" collapsed="false">
      <c r="A1733" s="38"/>
      <c r="B1733" s="39"/>
      <c r="C1733" s="41" t="s">
        <v>1436</v>
      </c>
      <c r="D1733" s="42"/>
      <c r="E1733" s="43" t="n">
        <v>0.12</v>
      </c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36"/>
      <c r="W1733" s="36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 t="s">
        <v>51</v>
      </c>
      <c r="AH1733" s="37" t="n">
        <v>0</v>
      </c>
      <c r="AI1733" s="37"/>
      <c r="AJ1733" s="37"/>
      <c r="AK1733" s="37"/>
      <c r="AL1733" s="37"/>
      <c r="AM1733" s="37"/>
      <c r="AN1733" s="37"/>
      <c r="AO1733" s="37"/>
      <c r="AP1733" s="37"/>
      <c r="AQ1733" s="37"/>
      <c r="AR1733" s="37"/>
      <c r="AS1733" s="37"/>
      <c r="AT1733" s="37"/>
      <c r="AU1733" s="37"/>
      <c r="AV1733" s="37"/>
      <c r="AW1733" s="37"/>
      <c r="AX1733" s="37"/>
      <c r="AY1733" s="37"/>
      <c r="AZ1733" s="37"/>
      <c r="BA1733" s="37"/>
      <c r="BB1733" s="37"/>
      <c r="BC1733" s="37"/>
      <c r="BD1733" s="37"/>
      <c r="BE1733" s="37"/>
      <c r="BF1733" s="37"/>
      <c r="BG1733" s="37"/>
      <c r="BH1733" s="37"/>
    </row>
    <row r="1734" customFormat="false" ht="12.8" hidden="false" customHeight="false" outlineLevel="0" collapsed="false">
      <c r="A1734" s="38"/>
      <c r="B1734" s="39"/>
      <c r="C1734" s="41" t="s">
        <v>1432</v>
      </c>
      <c r="D1734" s="42"/>
      <c r="E1734" s="43" t="n">
        <v>-1.6</v>
      </c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36"/>
      <c r="W1734" s="36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 t="s">
        <v>51</v>
      </c>
      <c r="AH1734" s="37" t="n">
        <v>0</v>
      </c>
      <c r="AI1734" s="37"/>
      <c r="AJ1734" s="37"/>
      <c r="AK1734" s="37"/>
      <c r="AL1734" s="37"/>
      <c r="AM1734" s="37"/>
      <c r="AN1734" s="37"/>
      <c r="AO1734" s="37"/>
      <c r="AP1734" s="37"/>
      <c r="AQ1734" s="37"/>
      <c r="AR1734" s="37"/>
      <c r="AS1734" s="37"/>
      <c r="AT1734" s="37"/>
      <c r="AU1734" s="37"/>
      <c r="AV1734" s="37"/>
      <c r="AW1734" s="37"/>
      <c r="AX1734" s="37"/>
      <c r="AY1734" s="37"/>
      <c r="AZ1734" s="37"/>
      <c r="BA1734" s="37"/>
      <c r="BB1734" s="37"/>
      <c r="BC1734" s="37"/>
      <c r="BD1734" s="37"/>
      <c r="BE1734" s="37"/>
      <c r="BF1734" s="37"/>
      <c r="BG1734" s="37"/>
      <c r="BH1734" s="37"/>
    </row>
    <row r="1735" customFormat="false" ht="12.8" hidden="false" customHeight="false" outlineLevel="0" collapsed="false">
      <c r="A1735" s="38"/>
      <c r="B1735" s="39"/>
      <c r="C1735" s="41" t="s">
        <v>1437</v>
      </c>
      <c r="D1735" s="42"/>
      <c r="E1735" s="43" t="n">
        <v>2.453</v>
      </c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36"/>
      <c r="W1735" s="36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 t="s">
        <v>51</v>
      </c>
      <c r="AH1735" s="37" t="n">
        <v>0</v>
      </c>
      <c r="AI1735" s="37"/>
      <c r="AJ1735" s="37"/>
      <c r="AK1735" s="37"/>
      <c r="AL1735" s="37"/>
      <c r="AM1735" s="37"/>
      <c r="AN1735" s="37"/>
      <c r="AO1735" s="37"/>
      <c r="AP1735" s="37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</row>
    <row r="1736" customFormat="false" ht="12.8" hidden="false" customHeight="false" outlineLevel="0" collapsed="false">
      <c r="A1736" s="38"/>
      <c r="B1736" s="39"/>
      <c r="C1736" s="41" t="s">
        <v>1438</v>
      </c>
      <c r="D1736" s="42"/>
      <c r="E1736" s="43" t="n">
        <v>3.565</v>
      </c>
      <c r="F1736" s="36"/>
      <c r="G1736" s="36"/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36"/>
      <c r="W1736" s="36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 t="s">
        <v>51</v>
      </c>
      <c r="AH1736" s="37" t="n">
        <v>0</v>
      </c>
      <c r="AI1736" s="37"/>
      <c r="AJ1736" s="37"/>
      <c r="AK1736" s="37"/>
      <c r="AL1736" s="37"/>
      <c r="AM1736" s="37"/>
      <c r="AN1736" s="37"/>
      <c r="AO1736" s="37"/>
      <c r="AP1736" s="37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</row>
    <row r="1737" customFormat="false" ht="12.8" hidden="false" customHeight="false" outlineLevel="0" collapsed="false">
      <c r="A1737" s="38"/>
      <c r="B1737" s="39"/>
      <c r="C1737" s="41" t="s">
        <v>1439</v>
      </c>
      <c r="D1737" s="42"/>
      <c r="E1737" s="43" t="n">
        <v>9.46</v>
      </c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36"/>
      <c r="W1737" s="36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 t="s">
        <v>51</v>
      </c>
      <c r="AH1737" s="37" t="n">
        <v>0</v>
      </c>
      <c r="AI1737" s="37"/>
      <c r="AJ1737" s="37"/>
      <c r="AK1737" s="37"/>
      <c r="AL1737" s="37"/>
      <c r="AM1737" s="37"/>
      <c r="AN1737" s="37"/>
      <c r="AO1737" s="37"/>
      <c r="AP1737" s="37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</row>
    <row r="1738" customFormat="false" ht="12.8" hidden="false" customHeight="false" outlineLevel="0" collapsed="false">
      <c r="A1738" s="38"/>
      <c r="B1738" s="39"/>
      <c r="C1738" s="41" t="s">
        <v>1417</v>
      </c>
      <c r="D1738" s="42"/>
      <c r="E1738" s="43" t="n">
        <v>0.135</v>
      </c>
      <c r="F1738" s="36"/>
      <c r="G1738" s="36"/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36"/>
      <c r="W1738" s="36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 t="s">
        <v>51</v>
      </c>
      <c r="AH1738" s="37" t="n">
        <v>0</v>
      </c>
      <c r="AI1738" s="37"/>
      <c r="AJ1738" s="37"/>
      <c r="AK1738" s="37"/>
      <c r="AL1738" s="37"/>
      <c r="AM1738" s="37"/>
      <c r="AN1738" s="37"/>
      <c r="AO1738" s="37"/>
      <c r="AP1738" s="37"/>
      <c r="AQ1738" s="37"/>
      <c r="AR1738" s="37"/>
      <c r="AS1738" s="37"/>
      <c r="AT1738" s="37"/>
      <c r="AU1738" s="37"/>
      <c r="AV1738" s="37"/>
      <c r="AW1738" s="37"/>
      <c r="AX1738" s="37"/>
      <c r="AY1738" s="37"/>
      <c r="AZ1738" s="37"/>
      <c r="BA1738" s="37"/>
      <c r="BB1738" s="37"/>
      <c r="BC1738" s="37"/>
      <c r="BD1738" s="37"/>
      <c r="BE1738" s="37"/>
      <c r="BF1738" s="37"/>
      <c r="BG1738" s="37"/>
      <c r="BH1738" s="37"/>
    </row>
    <row r="1739" customFormat="false" ht="12.8" hidden="false" customHeight="false" outlineLevel="0" collapsed="false">
      <c r="A1739" s="38"/>
      <c r="B1739" s="39"/>
      <c r="C1739" s="41" t="s">
        <v>499</v>
      </c>
      <c r="D1739" s="42"/>
      <c r="E1739" s="43" t="n">
        <v>-1.616</v>
      </c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36"/>
      <c r="W1739" s="36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 t="s">
        <v>51</v>
      </c>
      <c r="AH1739" s="37" t="n">
        <v>0</v>
      </c>
      <c r="AI1739" s="37"/>
      <c r="AJ1739" s="37"/>
      <c r="AK1739" s="37"/>
      <c r="AL1739" s="37"/>
      <c r="AM1739" s="37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</row>
    <row r="1740" customFormat="false" ht="12.8" hidden="false" customHeight="false" outlineLevel="0" collapsed="false">
      <c r="A1740" s="38"/>
      <c r="B1740" s="39"/>
      <c r="C1740" s="58" t="s">
        <v>515</v>
      </c>
      <c r="D1740" s="59"/>
      <c r="E1740" s="60" t="n">
        <v>28.507</v>
      </c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36"/>
      <c r="W1740" s="36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 t="s">
        <v>51</v>
      </c>
      <c r="AH1740" s="37" t="n">
        <v>1</v>
      </c>
      <c r="AI1740" s="37"/>
      <c r="AJ1740" s="37"/>
      <c r="AK1740" s="37"/>
      <c r="AL1740" s="37"/>
      <c r="AM1740" s="37"/>
      <c r="AN1740" s="37"/>
      <c r="AO1740" s="37"/>
      <c r="AP1740" s="37"/>
      <c r="AQ1740" s="37"/>
      <c r="AR1740" s="37"/>
      <c r="AS1740" s="37"/>
      <c r="AT1740" s="37"/>
      <c r="AU1740" s="37"/>
      <c r="AV1740" s="37"/>
      <c r="AW1740" s="37"/>
      <c r="AX1740" s="37"/>
      <c r="AY1740" s="37"/>
      <c r="AZ1740" s="37"/>
      <c r="BA1740" s="37"/>
      <c r="BB1740" s="37"/>
      <c r="BC1740" s="37"/>
      <c r="BD1740" s="37"/>
      <c r="BE1740" s="37"/>
      <c r="BF1740" s="37"/>
      <c r="BG1740" s="37"/>
      <c r="BH1740" s="37"/>
    </row>
    <row r="1741" customFormat="false" ht="19.4" hidden="false" customHeight="false" outlineLevel="0" collapsed="false">
      <c r="A1741" s="28" t="n">
        <v>295</v>
      </c>
      <c r="B1741" s="29" t="s">
        <v>1440</v>
      </c>
      <c r="C1741" s="30" t="s">
        <v>1441</v>
      </c>
      <c r="D1741" s="31" t="s">
        <v>43</v>
      </c>
      <c r="E1741" s="32" t="n">
        <v>135.946</v>
      </c>
      <c r="F1741" s="33"/>
      <c r="G1741" s="34" t="n">
        <f aca="false">ROUND(E1741*F1741,2)</f>
        <v>0</v>
      </c>
      <c r="H1741" s="33"/>
      <c r="I1741" s="34" t="n">
        <f aca="false">ROUND(E1741*H1741,2)</f>
        <v>0</v>
      </c>
      <c r="J1741" s="33"/>
      <c r="K1741" s="34" t="n">
        <f aca="false">ROUND(E1741*J1741,2)</f>
        <v>0</v>
      </c>
      <c r="L1741" s="34" t="n">
        <v>21</v>
      </c>
      <c r="M1741" s="34" t="n">
        <f aca="false">G1741*(1+L1741/100)</f>
        <v>0</v>
      </c>
      <c r="N1741" s="34" t="n">
        <v>0.00497</v>
      </c>
      <c r="O1741" s="34" t="n">
        <f aca="false">ROUND(E1741*N1741,2)</f>
        <v>0.68</v>
      </c>
      <c r="P1741" s="34" t="n">
        <v>0</v>
      </c>
      <c r="Q1741" s="34" t="n">
        <f aca="false">ROUND(E1741*P1741,2)</f>
        <v>0</v>
      </c>
      <c r="R1741" s="34" t="s">
        <v>1324</v>
      </c>
      <c r="S1741" s="34" t="s">
        <v>45</v>
      </c>
      <c r="T1741" s="35" t="s">
        <v>46</v>
      </c>
      <c r="U1741" s="36" t="n">
        <v>0.984</v>
      </c>
      <c r="V1741" s="36" t="n">
        <f aca="false">ROUND(E1741*U1741,2)</f>
        <v>133.77</v>
      </c>
      <c r="W1741" s="36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 t="s">
        <v>47</v>
      </c>
      <c r="AH1741" s="37"/>
      <c r="AI1741" s="37"/>
      <c r="AJ1741" s="37"/>
      <c r="AK1741" s="37"/>
      <c r="AL1741" s="37"/>
      <c r="AM1741" s="37"/>
      <c r="AN1741" s="37"/>
      <c r="AO1741" s="37"/>
      <c r="AP1741" s="37"/>
      <c r="AQ1741" s="37"/>
      <c r="AR1741" s="37"/>
      <c r="AS1741" s="37"/>
      <c r="AT1741" s="37"/>
      <c r="AU1741" s="37"/>
      <c r="AV1741" s="37"/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</row>
    <row r="1742" customFormat="false" ht="12.8" hidden="false" customHeight="false" outlineLevel="0" collapsed="false">
      <c r="A1742" s="38"/>
      <c r="B1742" s="39"/>
      <c r="C1742" s="41" t="s">
        <v>302</v>
      </c>
      <c r="D1742" s="42"/>
      <c r="E1742" s="43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36"/>
      <c r="W1742" s="36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 t="s">
        <v>51</v>
      </c>
      <c r="AH1742" s="37" t="n">
        <v>0</v>
      </c>
      <c r="AI1742" s="37"/>
      <c r="AJ1742" s="37"/>
      <c r="AK1742" s="37"/>
      <c r="AL1742" s="37"/>
      <c r="AM1742" s="37"/>
      <c r="AN1742" s="37"/>
      <c r="AO1742" s="37"/>
      <c r="AP1742" s="37"/>
      <c r="AQ1742" s="37"/>
      <c r="AR1742" s="37"/>
      <c r="AS1742" s="37"/>
      <c r="AT1742" s="37"/>
      <c r="AU1742" s="37"/>
      <c r="AV1742" s="37"/>
      <c r="AW1742" s="37"/>
      <c r="AX1742" s="37"/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</row>
    <row r="1743" customFormat="false" ht="12.8" hidden="false" customHeight="false" outlineLevel="0" collapsed="false">
      <c r="A1743" s="38"/>
      <c r="B1743" s="39"/>
      <c r="C1743" s="41" t="s">
        <v>1411</v>
      </c>
      <c r="D1743" s="42"/>
      <c r="E1743" s="43" t="n">
        <v>9.8</v>
      </c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36"/>
      <c r="W1743" s="36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 t="s">
        <v>51</v>
      </c>
      <c r="AH1743" s="37" t="n">
        <v>0</v>
      </c>
      <c r="AI1743" s="37"/>
      <c r="AJ1743" s="37"/>
      <c r="AK1743" s="37"/>
      <c r="AL1743" s="37"/>
      <c r="AM1743" s="37"/>
      <c r="AN1743" s="37"/>
      <c r="AO1743" s="37"/>
      <c r="AP1743" s="37"/>
      <c r="AQ1743" s="37"/>
      <c r="AR1743" s="37"/>
      <c r="AS1743" s="37"/>
      <c r="AT1743" s="37"/>
      <c r="AU1743" s="37"/>
      <c r="AV1743" s="37"/>
      <c r="AW1743" s="37"/>
      <c r="AX1743" s="37"/>
      <c r="AY1743" s="37"/>
      <c r="AZ1743" s="37"/>
      <c r="BA1743" s="37"/>
      <c r="BB1743" s="37"/>
      <c r="BC1743" s="37"/>
      <c r="BD1743" s="37"/>
      <c r="BE1743" s="37"/>
      <c r="BF1743" s="37"/>
      <c r="BG1743" s="37"/>
      <c r="BH1743" s="37"/>
    </row>
    <row r="1744" customFormat="false" ht="12.8" hidden="false" customHeight="false" outlineLevel="0" collapsed="false">
      <c r="A1744" s="38"/>
      <c r="B1744" s="39"/>
      <c r="C1744" s="41" t="s">
        <v>1412</v>
      </c>
      <c r="D1744" s="42"/>
      <c r="E1744" s="43" t="n">
        <v>-1.4</v>
      </c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36"/>
      <c r="W1744" s="36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 t="s">
        <v>51</v>
      </c>
      <c r="AH1744" s="37" t="n">
        <v>0</v>
      </c>
      <c r="AI1744" s="37"/>
      <c r="AJ1744" s="37"/>
      <c r="AK1744" s="37"/>
      <c r="AL1744" s="37"/>
      <c r="AM1744" s="37"/>
      <c r="AN1744" s="37"/>
      <c r="AO1744" s="37"/>
      <c r="AP1744" s="37"/>
      <c r="AQ1744" s="37"/>
      <c r="AR1744" s="37"/>
      <c r="AS1744" s="37"/>
      <c r="AT1744" s="37"/>
      <c r="AU1744" s="37"/>
      <c r="AV1744" s="37"/>
      <c r="AW1744" s="37"/>
      <c r="AX1744" s="37"/>
      <c r="AY1744" s="37"/>
      <c r="AZ1744" s="37"/>
      <c r="BA1744" s="37"/>
      <c r="BB1744" s="37"/>
      <c r="BC1744" s="37"/>
      <c r="BD1744" s="37"/>
      <c r="BE1744" s="37"/>
      <c r="BF1744" s="37"/>
      <c r="BG1744" s="37"/>
      <c r="BH1744" s="37"/>
    </row>
    <row r="1745" customFormat="false" ht="12.8" hidden="false" customHeight="false" outlineLevel="0" collapsed="false">
      <c r="A1745" s="38"/>
      <c r="B1745" s="39"/>
      <c r="C1745" s="41" t="s">
        <v>1413</v>
      </c>
      <c r="D1745" s="42"/>
      <c r="E1745" s="43" t="n">
        <v>-0.3</v>
      </c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36"/>
      <c r="W1745" s="36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 t="s">
        <v>51</v>
      </c>
      <c r="AH1745" s="37" t="n">
        <v>0</v>
      </c>
      <c r="AI1745" s="37"/>
      <c r="AJ1745" s="37"/>
      <c r="AK1745" s="37"/>
      <c r="AL1745" s="37"/>
      <c r="AM1745" s="37"/>
      <c r="AN1745" s="37"/>
      <c r="AO1745" s="37"/>
      <c r="AP1745" s="37"/>
      <c r="AQ1745" s="37"/>
      <c r="AR1745" s="37"/>
      <c r="AS1745" s="37"/>
      <c r="AT1745" s="37"/>
      <c r="AU1745" s="37"/>
      <c r="AV1745" s="37"/>
      <c r="AW1745" s="37"/>
      <c r="AX1745" s="37"/>
      <c r="AY1745" s="37"/>
      <c r="AZ1745" s="37"/>
      <c r="BA1745" s="37"/>
      <c r="BB1745" s="37"/>
      <c r="BC1745" s="37"/>
      <c r="BD1745" s="37"/>
      <c r="BE1745" s="37"/>
      <c r="BF1745" s="37"/>
      <c r="BG1745" s="37"/>
      <c r="BH1745" s="37"/>
    </row>
    <row r="1746" customFormat="false" ht="12.8" hidden="false" customHeight="false" outlineLevel="0" collapsed="false">
      <c r="A1746" s="38"/>
      <c r="B1746" s="39"/>
      <c r="C1746" s="41" t="s">
        <v>1414</v>
      </c>
      <c r="D1746" s="42"/>
      <c r="E1746" s="43" t="n">
        <v>0.288</v>
      </c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36"/>
      <c r="W1746" s="36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 t="s">
        <v>51</v>
      </c>
      <c r="AH1746" s="37" t="n">
        <v>0</v>
      </c>
      <c r="AI1746" s="37"/>
      <c r="AJ1746" s="37"/>
      <c r="AK1746" s="37"/>
      <c r="AL1746" s="37"/>
      <c r="AM1746" s="37"/>
      <c r="AN1746" s="37"/>
      <c r="AO1746" s="37"/>
      <c r="AP1746" s="37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</row>
    <row r="1747" customFormat="false" ht="12.8" hidden="false" customHeight="false" outlineLevel="0" collapsed="false">
      <c r="A1747" s="38"/>
      <c r="B1747" s="39"/>
      <c r="C1747" s="41" t="s">
        <v>1415</v>
      </c>
      <c r="D1747" s="42"/>
      <c r="E1747" s="43" t="n">
        <v>11.4</v>
      </c>
      <c r="F1747" s="36"/>
      <c r="G1747" s="36"/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36"/>
      <c r="W1747" s="36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 t="s">
        <v>51</v>
      </c>
      <c r="AH1747" s="37" t="n">
        <v>0</v>
      </c>
      <c r="AI1747" s="37"/>
      <c r="AJ1747" s="37"/>
      <c r="AK1747" s="37"/>
      <c r="AL1747" s="37"/>
      <c r="AM1747" s="37"/>
      <c r="AN1747" s="37"/>
      <c r="AO1747" s="37"/>
      <c r="AP1747" s="37"/>
      <c r="AQ1747" s="37"/>
      <c r="AR1747" s="37"/>
      <c r="AS1747" s="37"/>
      <c r="AT1747" s="37"/>
      <c r="AU1747" s="37"/>
      <c r="AV1747" s="37"/>
      <c r="AW1747" s="37"/>
      <c r="AX1747" s="37"/>
      <c r="AY1747" s="37"/>
      <c r="AZ1747" s="37"/>
      <c r="BA1747" s="37"/>
      <c r="BB1747" s="37"/>
      <c r="BC1747" s="37"/>
      <c r="BD1747" s="37"/>
      <c r="BE1747" s="37"/>
      <c r="BF1747" s="37"/>
      <c r="BG1747" s="37"/>
      <c r="BH1747" s="37"/>
    </row>
    <row r="1748" customFormat="false" ht="12.8" hidden="false" customHeight="false" outlineLevel="0" collapsed="false">
      <c r="A1748" s="38"/>
      <c r="B1748" s="39"/>
      <c r="C1748" s="41" t="s">
        <v>1412</v>
      </c>
      <c r="D1748" s="42"/>
      <c r="E1748" s="43" t="n">
        <v>-1.4</v>
      </c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36"/>
      <c r="W1748" s="36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 t="s">
        <v>51</v>
      </c>
      <c r="AH1748" s="37" t="n">
        <v>0</v>
      </c>
      <c r="AI1748" s="37"/>
      <c r="AJ1748" s="37"/>
      <c r="AK1748" s="37"/>
      <c r="AL1748" s="37"/>
      <c r="AM1748" s="37"/>
      <c r="AN1748" s="37"/>
      <c r="AO1748" s="37"/>
      <c r="AP1748" s="37"/>
      <c r="AQ1748" s="37"/>
      <c r="AR1748" s="37"/>
      <c r="AS1748" s="37"/>
      <c r="AT1748" s="37"/>
      <c r="AU1748" s="37"/>
      <c r="AV1748" s="37"/>
      <c r="AW1748" s="37"/>
      <c r="AX1748" s="37"/>
      <c r="AY1748" s="37"/>
      <c r="AZ1748" s="37"/>
      <c r="BA1748" s="37"/>
      <c r="BB1748" s="37"/>
      <c r="BC1748" s="37"/>
      <c r="BD1748" s="37"/>
      <c r="BE1748" s="37"/>
      <c r="BF1748" s="37"/>
      <c r="BG1748" s="37"/>
      <c r="BH1748" s="37"/>
    </row>
    <row r="1749" customFormat="false" ht="12.8" hidden="false" customHeight="false" outlineLevel="0" collapsed="false">
      <c r="A1749" s="38"/>
      <c r="B1749" s="39"/>
      <c r="C1749" s="41" t="s">
        <v>1416</v>
      </c>
      <c r="D1749" s="42"/>
      <c r="E1749" s="43" t="n">
        <v>12</v>
      </c>
      <c r="F1749" s="36"/>
      <c r="G1749" s="36"/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36"/>
      <c r="W1749" s="36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 t="s">
        <v>51</v>
      </c>
      <c r="AH1749" s="37" t="n">
        <v>0</v>
      </c>
      <c r="AI1749" s="37"/>
      <c r="AJ1749" s="37"/>
      <c r="AK1749" s="37"/>
      <c r="AL1749" s="37"/>
      <c r="AM1749" s="37"/>
      <c r="AN1749" s="37"/>
      <c r="AO1749" s="37"/>
      <c r="AP1749" s="37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</row>
    <row r="1750" customFormat="false" ht="12.8" hidden="false" customHeight="false" outlineLevel="0" collapsed="false">
      <c r="A1750" s="38"/>
      <c r="B1750" s="39"/>
      <c r="C1750" s="41" t="s">
        <v>1417</v>
      </c>
      <c r="D1750" s="42"/>
      <c r="E1750" s="43" t="n">
        <v>0.135</v>
      </c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36"/>
      <c r="W1750" s="36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 t="s">
        <v>51</v>
      </c>
      <c r="AH1750" s="37" t="n">
        <v>0</v>
      </c>
      <c r="AI1750" s="37"/>
      <c r="AJ1750" s="37"/>
      <c r="AK1750" s="37"/>
      <c r="AL1750" s="37"/>
      <c r="AM1750" s="37"/>
      <c r="AN1750" s="37"/>
      <c r="AO1750" s="37"/>
      <c r="AP1750" s="37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</row>
    <row r="1751" customFormat="false" ht="12.8" hidden="false" customHeight="false" outlineLevel="0" collapsed="false">
      <c r="A1751" s="38"/>
      <c r="B1751" s="39"/>
      <c r="C1751" s="41" t="s">
        <v>1412</v>
      </c>
      <c r="D1751" s="42"/>
      <c r="E1751" s="43" t="n">
        <v>-1.4</v>
      </c>
      <c r="F1751" s="36"/>
      <c r="G1751" s="36"/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36"/>
      <c r="W1751" s="36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 t="s">
        <v>51</v>
      </c>
      <c r="AH1751" s="37" t="n">
        <v>0</v>
      </c>
      <c r="AI1751" s="37"/>
      <c r="AJ1751" s="37"/>
      <c r="AK1751" s="37"/>
      <c r="AL1751" s="37"/>
      <c r="AM1751" s="37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</row>
    <row r="1752" customFormat="false" ht="12.8" hidden="false" customHeight="false" outlineLevel="0" collapsed="false">
      <c r="A1752" s="38"/>
      <c r="B1752" s="39"/>
      <c r="C1752" s="41" t="s">
        <v>1418</v>
      </c>
      <c r="D1752" s="42"/>
      <c r="E1752" s="43" t="n">
        <v>23.8</v>
      </c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36"/>
      <c r="W1752" s="36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 t="s">
        <v>51</v>
      </c>
      <c r="AH1752" s="37" t="n">
        <v>0</v>
      </c>
      <c r="AI1752" s="37"/>
      <c r="AJ1752" s="37"/>
      <c r="AK1752" s="37"/>
      <c r="AL1752" s="37"/>
      <c r="AM1752" s="37"/>
      <c r="AN1752" s="37"/>
      <c r="AO1752" s="37"/>
      <c r="AP1752" s="37"/>
      <c r="AQ1752" s="37"/>
      <c r="AR1752" s="37"/>
      <c r="AS1752" s="37"/>
      <c r="AT1752" s="37"/>
      <c r="AU1752" s="37"/>
      <c r="AV1752" s="37"/>
      <c r="AW1752" s="37"/>
      <c r="AX1752" s="37"/>
      <c r="AY1752" s="37"/>
      <c r="AZ1752" s="37"/>
      <c r="BA1752" s="37"/>
      <c r="BB1752" s="37"/>
      <c r="BC1752" s="37"/>
      <c r="BD1752" s="37"/>
      <c r="BE1752" s="37"/>
      <c r="BF1752" s="37"/>
      <c r="BG1752" s="37"/>
      <c r="BH1752" s="37"/>
    </row>
    <row r="1753" customFormat="false" ht="12.8" hidden="false" customHeight="false" outlineLevel="0" collapsed="false">
      <c r="A1753" s="38"/>
      <c r="B1753" s="39"/>
      <c r="C1753" s="41" t="s">
        <v>1419</v>
      </c>
      <c r="D1753" s="42"/>
      <c r="E1753" s="43" t="n">
        <v>-3.6</v>
      </c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36"/>
      <c r="W1753" s="36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 t="s">
        <v>51</v>
      </c>
      <c r="AH1753" s="37" t="n">
        <v>0</v>
      </c>
      <c r="AI1753" s="37"/>
      <c r="AJ1753" s="37"/>
      <c r="AK1753" s="37"/>
      <c r="AL1753" s="37"/>
      <c r="AM1753" s="37"/>
      <c r="AN1753" s="37"/>
      <c r="AO1753" s="37"/>
      <c r="AP1753" s="37"/>
      <c r="AQ1753" s="37"/>
      <c r="AR1753" s="37"/>
      <c r="AS1753" s="37"/>
      <c r="AT1753" s="37"/>
      <c r="AU1753" s="37"/>
      <c r="AV1753" s="37"/>
      <c r="AW1753" s="37"/>
      <c r="AX1753" s="37"/>
      <c r="AY1753" s="37"/>
      <c r="AZ1753" s="37"/>
      <c r="BA1753" s="37"/>
      <c r="BB1753" s="37"/>
      <c r="BC1753" s="37"/>
      <c r="BD1753" s="37"/>
      <c r="BE1753" s="37"/>
      <c r="BF1753" s="37"/>
      <c r="BG1753" s="37"/>
      <c r="BH1753" s="37"/>
    </row>
    <row r="1754" customFormat="false" ht="12.8" hidden="false" customHeight="false" outlineLevel="0" collapsed="false">
      <c r="A1754" s="38"/>
      <c r="B1754" s="39"/>
      <c r="C1754" s="41" t="s">
        <v>584</v>
      </c>
      <c r="D1754" s="42"/>
      <c r="E1754" s="43" t="n">
        <v>-1.4</v>
      </c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36"/>
      <c r="W1754" s="36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 t="s">
        <v>51</v>
      </c>
      <c r="AH1754" s="37" t="n">
        <v>0</v>
      </c>
      <c r="AI1754" s="37"/>
      <c r="AJ1754" s="37"/>
      <c r="AK1754" s="37"/>
      <c r="AL1754" s="37"/>
      <c r="AM1754" s="37"/>
      <c r="AN1754" s="37"/>
      <c r="AO1754" s="37"/>
      <c r="AP1754" s="37"/>
      <c r="AQ1754" s="37"/>
      <c r="AR1754" s="37"/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</row>
    <row r="1755" customFormat="false" ht="12.8" hidden="false" customHeight="false" outlineLevel="0" collapsed="false">
      <c r="A1755" s="38"/>
      <c r="B1755" s="39"/>
      <c r="C1755" s="41" t="s">
        <v>1420</v>
      </c>
      <c r="D1755" s="42"/>
      <c r="E1755" s="43" t="n">
        <v>0.816</v>
      </c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36"/>
      <c r="W1755" s="36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 t="s">
        <v>51</v>
      </c>
      <c r="AH1755" s="37" t="n">
        <v>0</v>
      </c>
      <c r="AI1755" s="37"/>
      <c r="AJ1755" s="37"/>
      <c r="AK1755" s="37"/>
      <c r="AL1755" s="37"/>
      <c r="AM1755" s="37"/>
      <c r="AN1755" s="37"/>
      <c r="AO1755" s="37"/>
      <c r="AP1755" s="37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</row>
    <row r="1756" customFormat="false" ht="12.8" hidden="false" customHeight="false" outlineLevel="0" collapsed="false">
      <c r="A1756" s="38"/>
      <c r="B1756" s="39"/>
      <c r="C1756" s="41" t="s">
        <v>1421</v>
      </c>
      <c r="D1756" s="42"/>
      <c r="E1756" s="43" t="n">
        <v>20.76</v>
      </c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36"/>
      <c r="W1756" s="36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 t="s">
        <v>51</v>
      </c>
      <c r="AH1756" s="37" t="n">
        <v>0</v>
      </c>
      <c r="AI1756" s="37"/>
      <c r="AJ1756" s="37"/>
      <c r="AK1756" s="37"/>
      <c r="AL1756" s="37"/>
      <c r="AM1756" s="37"/>
      <c r="AN1756" s="37"/>
      <c r="AO1756" s="37"/>
      <c r="AP1756" s="37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</row>
    <row r="1757" customFormat="false" ht="12.8" hidden="false" customHeight="false" outlineLevel="0" collapsed="false">
      <c r="A1757" s="38"/>
      <c r="B1757" s="39"/>
      <c r="C1757" s="41" t="s">
        <v>1422</v>
      </c>
      <c r="D1757" s="42"/>
      <c r="E1757" s="43" t="n">
        <v>-1.8</v>
      </c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36"/>
      <c r="W1757" s="36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 t="s">
        <v>51</v>
      </c>
      <c r="AH1757" s="37" t="n">
        <v>0</v>
      </c>
      <c r="AI1757" s="37"/>
      <c r="AJ1757" s="37"/>
      <c r="AK1757" s="37"/>
      <c r="AL1757" s="37"/>
      <c r="AM1757" s="37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</row>
    <row r="1758" customFormat="false" ht="12.8" hidden="false" customHeight="false" outlineLevel="0" collapsed="false">
      <c r="A1758" s="38"/>
      <c r="B1758" s="39"/>
      <c r="C1758" s="41" t="s">
        <v>587</v>
      </c>
      <c r="D1758" s="42"/>
      <c r="E1758" s="43" t="n">
        <v>-0.7</v>
      </c>
      <c r="F1758" s="36"/>
      <c r="G1758" s="36"/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36"/>
      <c r="W1758" s="36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 t="s">
        <v>51</v>
      </c>
      <c r="AH1758" s="37" t="n">
        <v>0</v>
      </c>
      <c r="AI1758" s="37"/>
      <c r="AJ1758" s="37"/>
      <c r="AK1758" s="37"/>
      <c r="AL1758" s="37"/>
      <c r="AM1758" s="37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7"/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</row>
    <row r="1759" customFormat="false" ht="12.8" hidden="false" customHeight="false" outlineLevel="0" collapsed="false">
      <c r="A1759" s="38"/>
      <c r="B1759" s="39"/>
      <c r="C1759" s="41" t="s">
        <v>1423</v>
      </c>
      <c r="D1759" s="42"/>
      <c r="E1759" s="43" t="n">
        <v>0.408</v>
      </c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36"/>
      <c r="W1759" s="36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 t="s">
        <v>51</v>
      </c>
      <c r="AH1759" s="37" t="n">
        <v>0</v>
      </c>
      <c r="AI1759" s="37"/>
      <c r="AJ1759" s="37"/>
      <c r="AK1759" s="37"/>
      <c r="AL1759" s="37"/>
      <c r="AM1759" s="37"/>
      <c r="AN1759" s="37"/>
      <c r="AO1759" s="37"/>
      <c r="AP1759" s="37"/>
      <c r="AQ1759" s="37"/>
      <c r="AR1759" s="37"/>
      <c r="AS1759" s="37"/>
      <c r="AT1759" s="37"/>
      <c r="AU1759" s="37"/>
      <c r="AV1759" s="37"/>
      <c r="AW1759" s="37"/>
      <c r="AX1759" s="37"/>
      <c r="AY1759" s="37"/>
      <c r="AZ1759" s="37"/>
      <c r="BA1759" s="37"/>
      <c r="BB1759" s="37"/>
      <c r="BC1759" s="37"/>
      <c r="BD1759" s="37"/>
      <c r="BE1759" s="37"/>
      <c r="BF1759" s="37"/>
      <c r="BG1759" s="37"/>
      <c r="BH1759" s="37"/>
    </row>
    <row r="1760" customFormat="false" ht="12.8" hidden="false" customHeight="false" outlineLevel="0" collapsed="false">
      <c r="A1760" s="38"/>
      <c r="B1760" s="39"/>
      <c r="C1760" s="41" t="s">
        <v>1424</v>
      </c>
      <c r="D1760" s="42"/>
      <c r="E1760" s="43" t="n">
        <v>27.32</v>
      </c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36"/>
      <c r="W1760" s="36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 t="s">
        <v>51</v>
      </c>
      <c r="AH1760" s="37" t="n">
        <v>0</v>
      </c>
      <c r="AI1760" s="37"/>
      <c r="AJ1760" s="37"/>
      <c r="AK1760" s="37"/>
      <c r="AL1760" s="37"/>
      <c r="AM1760" s="37"/>
      <c r="AN1760" s="37"/>
      <c r="AO1760" s="37"/>
      <c r="AP1760" s="37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</row>
    <row r="1761" customFormat="false" ht="12.8" hidden="false" customHeight="false" outlineLevel="0" collapsed="false">
      <c r="A1761" s="38"/>
      <c r="B1761" s="39"/>
      <c r="C1761" s="41" t="s">
        <v>1425</v>
      </c>
      <c r="D1761" s="42"/>
      <c r="E1761" s="43" t="n">
        <v>-2.14</v>
      </c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36"/>
      <c r="W1761" s="36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 t="s">
        <v>51</v>
      </c>
      <c r="AH1761" s="37" t="n">
        <v>0</v>
      </c>
      <c r="AI1761" s="37"/>
      <c r="AJ1761" s="37"/>
      <c r="AK1761" s="37"/>
      <c r="AL1761" s="37"/>
      <c r="AM1761" s="37"/>
      <c r="AN1761" s="37"/>
      <c r="AO1761" s="37"/>
      <c r="AP1761" s="37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</row>
    <row r="1762" customFormat="false" ht="12.8" hidden="false" customHeight="false" outlineLevel="0" collapsed="false">
      <c r="A1762" s="38"/>
      <c r="B1762" s="39"/>
      <c r="C1762" s="41" t="s">
        <v>1426</v>
      </c>
      <c r="D1762" s="42"/>
      <c r="E1762" s="43" t="n">
        <v>-0.8</v>
      </c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36"/>
      <c r="W1762" s="36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 t="s">
        <v>51</v>
      </c>
      <c r="AH1762" s="37" t="n">
        <v>0</v>
      </c>
      <c r="AI1762" s="37"/>
      <c r="AJ1762" s="37"/>
      <c r="AK1762" s="37"/>
      <c r="AL1762" s="37"/>
      <c r="AM1762" s="37"/>
      <c r="AN1762" s="37"/>
      <c r="AO1762" s="37"/>
      <c r="AP1762" s="37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</row>
    <row r="1763" customFormat="false" ht="12.8" hidden="false" customHeight="false" outlineLevel="0" collapsed="false">
      <c r="A1763" s="38"/>
      <c r="B1763" s="39"/>
      <c r="C1763" s="41" t="s">
        <v>508</v>
      </c>
      <c r="D1763" s="42"/>
      <c r="E1763" s="43" t="n">
        <v>0.468</v>
      </c>
      <c r="F1763" s="36"/>
      <c r="G1763" s="36"/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36"/>
      <c r="W1763" s="36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 t="s">
        <v>51</v>
      </c>
      <c r="AH1763" s="37" t="n">
        <v>0</v>
      </c>
      <c r="AI1763" s="37"/>
      <c r="AJ1763" s="37"/>
      <c r="AK1763" s="37"/>
      <c r="AL1763" s="37"/>
      <c r="AM1763" s="37"/>
      <c r="AN1763" s="37"/>
      <c r="AO1763" s="37"/>
      <c r="AP1763" s="37"/>
      <c r="AQ1763" s="37"/>
      <c r="AR1763" s="37"/>
      <c r="AS1763" s="37"/>
      <c r="AT1763" s="37"/>
      <c r="AU1763" s="37"/>
      <c r="AV1763" s="37"/>
      <c r="AW1763" s="37"/>
      <c r="AX1763" s="37"/>
      <c r="AY1763" s="37"/>
      <c r="AZ1763" s="37"/>
      <c r="BA1763" s="37"/>
      <c r="BB1763" s="37"/>
      <c r="BC1763" s="37"/>
      <c r="BD1763" s="37"/>
      <c r="BE1763" s="37"/>
      <c r="BF1763" s="37"/>
      <c r="BG1763" s="37"/>
      <c r="BH1763" s="37"/>
    </row>
    <row r="1764" customFormat="false" ht="12.8" hidden="false" customHeight="false" outlineLevel="0" collapsed="false">
      <c r="A1764" s="38"/>
      <c r="B1764" s="39"/>
      <c r="C1764" s="41" t="s">
        <v>1427</v>
      </c>
      <c r="D1764" s="42"/>
      <c r="E1764" s="43" t="n">
        <v>5.84</v>
      </c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36"/>
      <c r="W1764" s="36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 t="s">
        <v>51</v>
      </c>
      <c r="AH1764" s="37" t="n">
        <v>0</v>
      </c>
      <c r="AI1764" s="37"/>
      <c r="AJ1764" s="37"/>
      <c r="AK1764" s="37"/>
      <c r="AL1764" s="37"/>
      <c r="AM1764" s="37"/>
      <c r="AN1764" s="37"/>
      <c r="AO1764" s="37"/>
      <c r="AP1764" s="37"/>
      <c r="AQ1764" s="37"/>
      <c r="AR1764" s="37"/>
      <c r="AS1764" s="37"/>
      <c r="AT1764" s="37"/>
      <c r="AU1764" s="37"/>
      <c r="AV1764" s="37"/>
      <c r="AW1764" s="37"/>
      <c r="AX1764" s="37"/>
      <c r="AY1764" s="37"/>
      <c r="AZ1764" s="37"/>
      <c r="BA1764" s="37"/>
      <c r="BB1764" s="37"/>
      <c r="BC1764" s="37"/>
      <c r="BD1764" s="37"/>
      <c r="BE1764" s="37"/>
      <c r="BF1764" s="37"/>
      <c r="BG1764" s="37"/>
      <c r="BH1764" s="37"/>
    </row>
    <row r="1765" customFormat="false" ht="12.8" hidden="false" customHeight="false" outlineLevel="0" collapsed="false">
      <c r="A1765" s="38"/>
      <c r="B1765" s="39"/>
      <c r="C1765" s="41" t="s">
        <v>1428</v>
      </c>
      <c r="D1765" s="42"/>
      <c r="E1765" s="43" t="n">
        <v>10.6</v>
      </c>
      <c r="F1765" s="36"/>
      <c r="G1765" s="36"/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36"/>
      <c r="W1765" s="36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 t="s">
        <v>51</v>
      </c>
      <c r="AH1765" s="37" t="n">
        <v>0</v>
      </c>
      <c r="AI1765" s="37"/>
      <c r="AJ1765" s="37"/>
      <c r="AK1765" s="37"/>
      <c r="AL1765" s="37"/>
      <c r="AM1765" s="37"/>
      <c r="AN1765" s="37"/>
      <c r="AO1765" s="37"/>
      <c r="AP1765" s="37"/>
      <c r="AQ1765" s="37"/>
      <c r="AR1765" s="37"/>
      <c r="AS1765" s="37"/>
      <c r="AT1765" s="37"/>
      <c r="AU1765" s="37"/>
      <c r="AV1765" s="37"/>
      <c r="AW1765" s="37"/>
      <c r="AX1765" s="37"/>
      <c r="AY1765" s="37"/>
      <c r="AZ1765" s="37"/>
      <c r="BA1765" s="37"/>
      <c r="BB1765" s="37"/>
      <c r="BC1765" s="37"/>
      <c r="BD1765" s="37"/>
      <c r="BE1765" s="37"/>
      <c r="BF1765" s="37"/>
      <c r="BG1765" s="37"/>
      <c r="BH1765" s="37"/>
    </row>
    <row r="1766" customFormat="false" ht="12.8" hidden="false" customHeight="false" outlineLevel="0" collapsed="false">
      <c r="A1766" s="38"/>
      <c r="B1766" s="39"/>
      <c r="C1766" s="41" t="s">
        <v>1429</v>
      </c>
      <c r="D1766" s="42"/>
      <c r="E1766" s="43" t="n">
        <v>0.144</v>
      </c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36"/>
      <c r="W1766" s="36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 t="s">
        <v>51</v>
      </c>
      <c r="AH1766" s="37" t="n">
        <v>0</v>
      </c>
      <c r="AI1766" s="37"/>
      <c r="AJ1766" s="37"/>
      <c r="AK1766" s="37"/>
      <c r="AL1766" s="37"/>
      <c r="AM1766" s="37"/>
      <c r="AN1766" s="37"/>
      <c r="AO1766" s="37"/>
      <c r="AP1766" s="37"/>
      <c r="AQ1766" s="37"/>
      <c r="AR1766" s="37"/>
      <c r="AS1766" s="37"/>
      <c r="AT1766" s="37"/>
      <c r="AU1766" s="37"/>
      <c r="AV1766" s="37"/>
      <c r="AW1766" s="37"/>
      <c r="AX1766" s="37"/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</row>
    <row r="1767" customFormat="false" ht="12.8" hidden="false" customHeight="false" outlineLevel="0" collapsed="false">
      <c r="A1767" s="38"/>
      <c r="B1767" s="39"/>
      <c r="C1767" s="41" t="s">
        <v>1412</v>
      </c>
      <c r="D1767" s="42"/>
      <c r="E1767" s="43" t="n">
        <v>-1.4</v>
      </c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36"/>
      <c r="W1767" s="36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 t="s">
        <v>51</v>
      </c>
      <c r="AH1767" s="37" t="n">
        <v>0</v>
      </c>
      <c r="AI1767" s="37"/>
      <c r="AJ1767" s="37"/>
      <c r="AK1767" s="37"/>
      <c r="AL1767" s="37"/>
      <c r="AM1767" s="37"/>
      <c r="AN1767" s="37"/>
      <c r="AO1767" s="37"/>
      <c r="AP1767" s="37"/>
      <c r="AQ1767" s="37"/>
      <c r="AR1767" s="37"/>
      <c r="AS1767" s="37"/>
      <c r="AT1767" s="37"/>
      <c r="AU1767" s="37"/>
      <c r="AV1767" s="37"/>
      <c r="AW1767" s="37"/>
      <c r="AX1767" s="37"/>
      <c r="AY1767" s="37"/>
      <c r="AZ1767" s="37"/>
      <c r="BA1767" s="37"/>
      <c r="BB1767" s="37"/>
      <c r="BC1767" s="37"/>
      <c r="BD1767" s="37"/>
      <c r="BE1767" s="37"/>
      <c r="BF1767" s="37"/>
      <c r="BG1767" s="37"/>
      <c r="BH1767" s="37"/>
    </row>
    <row r="1768" customFormat="false" ht="12.8" hidden="false" customHeight="false" outlineLevel="0" collapsed="false">
      <c r="A1768" s="38"/>
      <c r="B1768" s="39"/>
      <c r="C1768" s="58" t="s">
        <v>515</v>
      </c>
      <c r="D1768" s="59"/>
      <c r="E1768" s="60" t="n">
        <v>107.439</v>
      </c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36"/>
      <c r="W1768" s="36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 t="s">
        <v>51</v>
      </c>
      <c r="AH1768" s="37" t="n">
        <v>1</v>
      </c>
      <c r="AI1768" s="37"/>
      <c r="AJ1768" s="37"/>
      <c r="AK1768" s="37"/>
      <c r="AL1768" s="37"/>
      <c r="AM1768" s="37"/>
      <c r="AN1768" s="37"/>
      <c r="AO1768" s="37"/>
      <c r="AP1768" s="37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</row>
    <row r="1769" customFormat="false" ht="12.8" hidden="false" customHeight="false" outlineLevel="0" collapsed="false">
      <c r="A1769" s="38"/>
      <c r="B1769" s="39"/>
      <c r="C1769" s="41" t="s">
        <v>428</v>
      </c>
      <c r="D1769" s="42"/>
      <c r="E1769" s="43"/>
      <c r="F1769" s="36"/>
      <c r="G1769" s="36"/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36"/>
      <c r="W1769" s="36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 t="s">
        <v>51</v>
      </c>
      <c r="AH1769" s="37" t="n">
        <v>0</v>
      </c>
      <c r="AI1769" s="37"/>
      <c r="AJ1769" s="37"/>
      <c r="AK1769" s="37"/>
      <c r="AL1769" s="37"/>
      <c r="AM1769" s="37"/>
      <c r="AN1769" s="37"/>
      <c r="AO1769" s="37"/>
      <c r="AP1769" s="37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</row>
    <row r="1770" customFormat="false" ht="12.8" hidden="false" customHeight="false" outlineLevel="0" collapsed="false">
      <c r="A1770" s="38"/>
      <c r="B1770" s="39"/>
      <c r="C1770" s="41" t="s">
        <v>1430</v>
      </c>
      <c r="D1770" s="42"/>
      <c r="E1770" s="43" t="n">
        <v>11.8</v>
      </c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36"/>
      <c r="W1770" s="36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 t="s">
        <v>51</v>
      </c>
      <c r="AH1770" s="37" t="n">
        <v>0</v>
      </c>
      <c r="AI1770" s="37"/>
      <c r="AJ1770" s="37"/>
      <c r="AK1770" s="37"/>
      <c r="AL1770" s="37"/>
      <c r="AM1770" s="37"/>
      <c r="AN1770" s="37"/>
      <c r="AO1770" s="37"/>
      <c r="AP1770" s="37"/>
      <c r="AQ1770" s="37"/>
      <c r="AR1770" s="37"/>
      <c r="AS1770" s="37"/>
      <c r="AT1770" s="37"/>
      <c r="AU1770" s="37"/>
      <c r="AV1770" s="37"/>
      <c r="AW1770" s="37"/>
      <c r="AX1770" s="37"/>
      <c r="AY1770" s="37"/>
      <c r="AZ1770" s="37"/>
      <c r="BA1770" s="37"/>
      <c r="BB1770" s="37"/>
      <c r="BC1770" s="37"/>
      <c r="BD1770" s="37"/>
      <c r="BE1770" s="37"/>
      <c r="BF1770" s="37"/>
      <c r="BG1770" s="37"/>
      <c r="BH1770" s="37"/>
    </row>
    <row r="1771" customFormat="false" ht="12.8" hidden="false" customHeight="false" outlineLevel="0" collapsed="false">
      <c r="A1771" s="38"/>
      <c r="B1771" s="39"/>
      <c r="C1771" s="41" t="s">
        <v>1431</v>
      </c>
      <c r="D1771" s="42"/>
      <c r="E1771" s="43" t="n">
        <v>0.15</v>
      </c>
      <c r="F1771" s="36"/>
      <c r="G1771" s="36"/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36"/>
      <c r="W1771" s="36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 t="s">
        <v>51</v>
      </c>
      <c r="AH1771" s="37" t="n">
        <v>0</v>
      </c>
      <c r="AI1771" s="37"/>
      <c r="AJ1771" s="37"/>
      <c r="AK1771" s="37"/>
      <c r="AL1771" s="37"/>
      <c r="AM1771" s="37"/>
      <c r="AN1771" s="37"/>
      <c r="AO1771" s="37"/>
      <c r="AP1771" s="37"/>
      <c r="AQ1771" s="37"/>
      <c r="AR1771" s="37"/>
      <c r="AS1771" s="37"/>
      <c r="AT1771" s="37"/>
      <c r="AU1771" s="37"/>
      <c r="AV1771" s="37"/>
      <c r="AW1771" s="37"/>
      <c r="AX1771" s="37"/>
      <c r="AY1771" s="37"/>
      <c r="AZ1771" s="37"/>
      <c r="BA1771" s="37"/>
      <c r="BB1771" s="37"/>
      <c r="BC1771" s="37"/>
      <c r="BD1771" s="37"/>
      <c r="BE1771" s="37"/>
      <c r="BF1771" s="37"/>
      <c r="BG1771" s="37"/>
      <c r="BH1771" s="37"/>
    </row>
    <row r="1772" customFormat="false" ht="12.8" hidden="false" customHeight="false" outlineLevel="0" collapsed="false">
      <c r="A1772" s="38"/>
      <c r="B1772" s="39"/>
      <c r="C1772" s="41" t="s">
        <v>1432</v>
      </c>
      <c r="D1772" s="42"/>
      <c r="E1772" s="43" t="n">
        <v>-1.6</v>
      </c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36"/>
      <c r="W1772" s="36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 t="s">
        <v>51</v>
      </c>
      <c r="AH1772" s="37" t="n">
        <v>0</v>
      </c>
      <c r="AI1772" s="37"/>
      <c r="AJ1772" s="37"/>
      <c r="AK1772" s="37"/>
      <c r="AL1772" s="37"/>
      <c r="AM1772" s="37"/>
      <c r="AN1772" s="37"/>
      <c r="AO1772" s="37"/>
      <c r="AP1772" s="37"/>
      <c r="AQ1772" s="37"/>
      <c r="AR1772" s="37"/>
      <c r="AS1772" s="37"/>
      <c r="AT1772" s="37"/>
      <c r="AU1772" s="37"/>
      <c r="AV1772" s="37"/>
      <c r="AW1772" s="37"/>
      <c r="AX1772" s="37"/>
      <c r="AY1772" s="37"/>
      <c r="AZ1772" s="37"/>
      <c r="BA1772" s="37"/>
      <c r="BB1772" s="37"/>
      <c r="BC1772" s="37"/>
      <c r="BD1772" s="37"/>
      <c r="BE1772" s="37"/>
      <c r="BF1772" s="37"/>
      <c r="BG1772" s="37"/>
      <c r="BH1772" s="37"/>
    </row>
    <row r="1773" customFormat="false" ht="12.8" hidden="false" customHeight="false" outlineLevel="0" collapsed="false">
      <c r="A1773" s="38"/>
      <c r="B1773" s="39"/>
      <c r="C1773" s="41" t="s">
        <v>1433</v>
      </c>
      <c r="D1773" s="42"/>
      <c r="E1773" s="43" t="n">
        <v>-1.1</v>
      </c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36"/>
      <c r="W1773" s="36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 t="s">
        <v>51</v>
      </c>
      <c r="AH1773" s="37" t="n">
        <v>0</v>
      </c>
      <c r="AI1773" s="37"/>
      <c r="AJ1773" s="37"/>
      <c r="AK1773" s="37"/>
      <c r="AL1773" s="37"/>
      <c r="AM1773" s="37"/>
      <c r="AN1773" s="37"/>
      <c r="AO1773" s="37"/>
      <c r="AP1773" s="37"/>
      <c r="AQ1773" s="37"/>
      <c r="AR1773" s="37"/>
      <c r="AS1773" s="37"/>
      <c r="AT1773" s="37"/>
      <c r="AU1773" s="37"/>
      <c r="AV1773" s="37"/>
      <c r="AW1773" s="37"/>
      <c r="AX1773" s="37"/>
      <c r="AY1773" s="37"/>
      <c r="AZ1773" s="37"/>
      <c r="BA1773" s="37"/>
      <c r="BB1773" s="37"/>
      <c r="BC1773" s="37"/>
      <c r="BD1773" s="37"/>
      <c r="BE1773" s="37"/>
      <c r="BF1773" s="37"/>
      <c r="BG1773" s="37"/>
      <c r="BH1773" s="37"/>
    </row>
    <row r="1774" customFormat="false" ht="12.8" hidden="false" customHeight="false" outlineLevel="0" collapsed="false">
      <c r="A1774" s="38"/>
      <c r="B1774" s="39"/>
      <c r="C1774" s="41" t="s">
        <v>1434</v>
      </c>
      <c r="D1774" s="42"/>
      <c r="E1774" s="43" t="n">
        <v>0.64</v>
      </c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36"/>
      <c r="W1774" s="36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 t="s">
        <v>51</v>
      </c>
      <c r="AH1774" s="37" t="n">
        <v>0</v>
      </c>
      <c r="AI1774" s="37"/>
      <c r="AJ1774" s="37"/>
      <c r="AK1774" s="37"/>
      <c r="AL1774" s="37"/>
      <c r="AM1774" s="37"/>
      <c r="AN1774" s="37"/>
      <c r="AO1774" s="37"/>
      <c r="AP1774" s="37"/>
      <c r="AQ1774" s="37"/>
      <c r="AR1774" s="37"/>
      <c r="AS1774" s="37"/>
      <c r="AT1774" s="37"/>
      <c r="AU1774" s="37"/>
      <c r="AV1774" s="37"/>
      <c r="AW1774" s="37"/>
      <c r="AX1774" s="37"/>
      <c r="AY1774" s="37"/>
      <c r="AZ1774" s="37"/>
      <c r="BA1774" s="37"/>
      <c r="BB1774" s="37"/>
      <c r="BC1774" s="37"/>
      <c r="BD1774" s="37"/>
      <c r="BE1774" s="37"/>
      <c r="BF1774" s="37"/>
      <c r="BG1774" s="37"/>
      <c r="BH1774" s="37"/>
    </row>
    <row r="1775" customFormat="false" ht="12.8" hidden="false" customHeight="false" outlineLevel="0" collapsed="false">
      <c r="A1775" s="38"/>
      <c r="B1775" s="39"/>
      <c r="C1775" s="41" t="s">
        <v>1435</v>
      </c>
      <c r="D1775" s="42"/>
      <c r="E1775" s="43" t="n">
        <v>6.1</v>
      </c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36"/>
      <c r="W1775" s="36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 t="s">
        <v>51</v>
      </c>
      <c r="AH1775" s="37" t="n">
        <v>0</v>
      </c>
      <c r="AI1775" s="37"/>
      <c r="AJ1775" s="37"/>
      <c r="AK1775" s="37"/>
      <c r="AL1775" s="37"/>
      <c r="AM1775" s="37"/>
      <c r="AN1775" s="37"/>
      <c r="AO1775" s="37"/>
      <c r="AP1775" s="37"/>
      <c r="AQ1775" s="37"/>
      <c r="AR1775" s="37"/>
      <c r="AS1775" s="37"/>
      <c r="AT1775" s="37"/>
      <c r="AU1775" s="37"/>
      <c r="AV1775" s="37"/>
      <c r="AW1775" s="37"/>
      <c r="AX1775" s="37"/>
      <c r="AY1775" s="37"/>
      <c r="AZ1775" s="37"/>
      <c r="BA1775" s="37"/>
      <c r="BB1775" s="37"/>
      <c r="BC1775" s="37"/>
      <c r="BD1775" s="37"/>
      <c r="BE1775" s="37"/>
      <c r="BF1775" s="37"/>
      <c r="BG1775" s="37"/>
      <c r="BH1775" s="37"/>
    </row>
    <row r="1776" customFormat="false" ht="12.8" hidden="false" customHeight="false" outlineLevel="0" collapsed="false">
      <c r="A1776" s="38"/>
      <c r="B1776" s="39"/>
      <c r="C1776" s="41" t="s">
        <v>1436</v>
      </c>
      <c r="D1776" s="42"/>
      <c r="E1776" s="43" t="n">
        <v>0.12</v>
      </c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36"/>
      <c r="W1776" s="36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 t="s">
        <v>51</v>
      </c>
      <c r="AH1776" s="37" t="n">
        <v>0</v>
      </c>
      <c r="AI1776" s="37"/>
      <c r="AJ1776" s="37"/>
      <c r="AK1776" s="37"/>
      <c r="AL1776" s="37"/>
      <c r="AM1776" s="37"/>
      <c r="AN1776" s="37"/>
      <c r="AO1776" s="37"/>
      <c r="AP1776" s="37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</row>
    <row r="1777" customFormat="false" ht="12.8" hidden="false" customHeight="false" outlineLevel="0" collapsed="false">
      <c r="A1777" s="38"/>
      <c r="B1777" s="39"/>
      <c r="C1777" s="41" t="s">
        <v>1432</v>
      </c>
      <c r="D1777" s="42"/>
      <c r="E1777" s="43" t="n">
        <v>-1.6</v>
      </c>
      <c r="F1777" s="36"/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36"/>
      <c r="W1777" s="36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 t="s">
        <v>51</v>
      </c>
      <c r="AH1777" s="37" t="n">
        <v>0</v>
      </c>
      <c r="AI1777" s="37"/>
      <c r="AJ1777" s="37"/>
      <c r="AK1777" s="37"/>
      <c r="AL1777" s="37"/>
      <c r="AM1777" s="37"/>
      <c r="AN1777" s="37"/>
      <c r="AO1777" s="37"/>
      <c r="AP1777" s="37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</row>
    <row r="1778" customFormat="false" ht="12.8" hidden="false" customHeight="false" outlineLevel="0" collapsed="false">
      <c r="A1778" s="38"/>
      <c r="B1778" s="39"/>
      <c r="C1778" s="41" t="s">
        <v>1437</v>
      </c>
      <c r="D1778" s="42"/>
      <c r="E1778" s="43" t="n">
        <v>2.453</v>
      </c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  <c r="W1778" s="36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 t="s">
        <v>51</v>
      </c>
      <c r="AH1778" s="37" t="n">
        <v>0</v>
      </c>
      <c r="AI1778" s="37"/>
      <c r="AJ1778" s="37"/>
      <c r="AK1778" s="37"/>
      <c r="AL1778" s="37"/>
      <c r="AM1778" s="37"/>
      <c r="AN1778" s="37"/>
      <c r="AO1778" s="37"/>
      <c r="AP1778" s="37"/>
      <c r="AQ1778" s="37"/>
      <c r="AR1778" s="37"/>
      <c r="AS1778" s="37"/>
      <c r="AT1778" s="37"/>
      <c r="AU1778" s="37"/>
      <c r="AV1778" s="37"/>
      <c r="AW1778" s="37"/>
      <c r="AX1778" s="37"/>
      <c r="AY1778" s="37"/>
      <c r="AZ1778" s="37"/>
      <c r="BA1778" s="37"/>
      <c r="BB1778" s="37"/>
      <c r="BC1778" s="37"/>
      <c r="BD1778" s="37"/>
      <c r="BE1778" s="37"/>
      <c r="BF1778" s="37"/>
      <c r="BG1778" s="37"/>
      <c r="BH1778" s="37"/>
    </row>
    <row r="1779" customFormat="false" ht="12.8" hidden="false" customHeight="false" outlineLevel="0" collapsed="false">
      <c r="A1779" s="38"/>
      <c r="B1779" s="39"/>
      <c r="C1779" s="41" t="s">
        <v>1438</v>
      </c>
      <c r="D1779" s="42"/>
      <c r="E1779" s="43" t="n">
        <v>3.565</v>
      </c>
      <c r="F1779" s="36"/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36"/>
      <c r="W1779" s="36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 t="s">
        <v>51</v>
      </c>
      <c r="AH1779" s="37" t="n">
        <v>0</v>
      </c>
      <c r="AI1779" s="37"/>
      <c r="AJ1779" s="37"/>
      <c r="AK1779" s="37"/>
      <c r="AL1779" s="37"/>
      <c r="AM1779" s="37"/>
      <c r="AN1779" s="37"/>
      <c r="AO1779" s="37"/>
      <c r="AP1779" s="37"/>
      <c r="AQ1779" s="37"/>
      <c r="AR1779" s="37"/>
      <c r="AS1779" s="37"/>
      <c r="AT1779" s="37"/>
      <c r="AU1779" s="37"/>
      <c r="AV1779" s="37"/>
      <c r="AW1779" s="37"/>
      <c r="AX1779" s="37"/>
      <c r="AY1779" s="37"/>
      <c r="AZ1779" s="37"/>
      <c r="BA1779" s="37"/>
      <c r="BB1779" s="37"/>
      <c r="BC1779" s="37"/>
      <c r="BD1779" s="37"/>
      <c r="BE1779" s="37"/>
      <c r="BF1779" s="37"/>
      <c r="BG1779" s="37"/>
      <c r="BH1779" s="37"/>
    </row>
    <row r="1780" customFormat="false" ht="12.8" hidden="false" customHeight="false" outlineLevel="0" collapsed="false">
      <c r="A1780" s="38"/>
      <c r="B1780" s="39"/>
      <c r="C1780" s="41" t="s">
        <v>1439</v>
      </c>
      <c r="D1780" s="42"/>
      <c r="E1780" s="43" t="n">
        <v>9.46</v>
      </c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  <c r="W1780" s="36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 t="s">
        <v>51</v>
      </c>
      <c r="AH1780" s="37" t="n">
        <v>0</v>
      </c>
      <c r="AI1780" s="37"/>
      <c r="AJ1780" s="37"/>
      <c r="AK1780" s="37"/>
      <c r="AL1780" s="37"/>
      <c r="AM1780" s="37"/>
      <c r="AN1780" s="37"/>
      <c r="AO1780" s="37"/>
      <c r="AP1780" s="37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</row>
    <row r="1781" customFormat="false" ht="12.8" hidden="false" customHeight="false" outlineLevel="0" collapsed="false">
      <c r="A1781" s="38"/>
      <c r="B1781" s="39"/>
      <c r="C1781" s="41" t="s">
        <v>1417</v>
      </c>
      <c r="D1781" s="42"/>
      <c r="E1781" s="43" t="n">
        <v>0.135</v>
      </c>
      <c r="F1781" s="36"/>
      <c r="G1781" s="36"/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36"/>
      <c r="W1781" s="36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 t="s">
        <v>51</v>
      </c>
      <c r="AH1781" s="37" t="n">
        <v>0</v>
      </c>
      <c r="AI1781" s="37"/>
      <c r="AJ1781" s="37"/>
      <c r="AK1781" s="37"/>
      <c r="AL1781" s="37"/>
      <c r="AM1781" s="37"/>
      <c r="AN1781" s="37"/>
      <c r="AO1781" s="37"/>
      <c r="AP1781" s="37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</row>
    <row r="1782" customFormat="false" ht="12.8" hidden="false" customHeight="false" outlineLevel="0" collapsed="false">
      <c r="A1782" s="38"/>
      <c r="B1782" s="39"/>
      <c r="C1782" s="41" t="s">
        <v>499</v>
      </c>
      <c r="D1782" s="42"/>
      <c r="E1782" s="43" t="n">
        <v>-1.616</v>
      </c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36"/>
      <c r="W1782" s="36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 t="s">
        <v>51</v>
      </c>
      <c r="AH1782" s="37" t="n">
        <v>0</v>
      </c>
      <c r="AI1782" s="37"/>
      <c r="AJ1782" s="37"/>
      <c r="AK1782" s="37"/>
      <c r="AL1782" s="37"/>
      <c r="AM1782" s="37"/>
      <c r="AN1782" s="37"/>
      <c r="AO1782" s="37"/>
      <c r="AP1782" s="37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</row>
    <row r="1783" customFormat="false" ht="12.8" hidden="false" customHeight="false" outlineLevel="0" collapsed="false">
      <c r="A1783" s="38"/>
      <c r="B1783" s="39"/>
      <c r="C1783" s="58" t="s">
        <v>515</v>
      </c>
      <c r="D1783" s="59"/>
      <c r="E1783" s="60" t="n">
        <v>28.507</v>
      </c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36"/>
      <c r="W1783" s="36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 t="s">
        <v>51</v>
      </c>
      <c r="AH1783" s="37" t="n">
        <v>1</v>
      </c>
      <c r="AI1783" s="37"/>
      <c r="AJ1783" s="37"/>
      <c r="AK1783" s="37"/>
      <c r="AL1783" s="37"/>
      <c r="AM1783" s="37"/>
      <c r="AN1783" s="37"/>
      <c r="AO1783" s="37"/>
      <c r="AP1783" s="37"/>
      <c r="AQ1783" s="37"/>
      <c r="AR1783" s="37"/>
      <c r="AS1783" s="37"/>
      <c r="AT1783" s="37"/>
      <c r="AU1783" s="37"/>
      <c r="AV1783" s="37"/>
      <c r="AW1783" s="37"/>
      <c r="AX1783" s="37"/>
      <c r="AY1783" s="37"/>
      <c r="AZ1783" s="37"/>
      <c r="BA1783" s="37"/>
      <c r="BB1783" s="37"/>
      <c r="BC1783" s="37"/>
      <c r="BD1783" s="37"/>
      <c r="BE1783" s="37"/>
      <c r="BF1783" s="37"/>
      <c r="BG1783" s="37"/>
      <c r="BH1783" s="37"/>
    </row>
    <row r="1784" customFormat="false" ht="19.4" hidden="false" customHeight="false" outlineLevel="0" collapsed="false">
      <c r="A1784" s="28" t="n">
        <v>296</v>
      </c>
      <c r="B1784" s="29" t="s">
        <v>1442</v>
      </c>
      <c r="C1784" s="30" t="s">
        <v>1443</v>
      </c>
      <c r="D1784" s="31" t="s">
        <v>228</v>
      </c>
      <c r="E1784" s="32" t="n">
        <v>67.57</v>
      </c>
      <c r="F1784" s="33"/>
      <c r="G1784" s="34" t="n">
        <f aca="false">ROUND(E1784*F1784,2)</f>
        <v>0</v>
      </c>
      <c r="H1784" s="33"/>
      <c r="I1784" s="34" t="n">
        <f aca="false">ROUND(E1784*H1784,2)</f>
        <v>0</v>
      </c>
      <c r="J1784" s="33"/>
      <c r="K1784" s="34" t="n">
        <f aca="false">ROUND(E1784*J1784,2)</f>
        <v>0</v>
      </c>
      <c r="L1784" s="34" t="n">
        <v>21</v>
      </c>
      <c r="M1784" s="34" t="n">
        <f aca="false">G1784*(1+L1784/100)</f>
        <v>0</v>
      </c>
      <c r="N1784" s="34" t="n">
        <v>0.00042</v>
      </c>
      <c r="O1784" s="34" t="n">
        <f aca="false">ROUND(E1784*N1784,2)</f>
        <v>0.03</v>
      </c>
      <c r="P1784" s="34" t="n">
        <v>0</v>
      </c>
      <c r="Q1784" s="34" t="n">
        <f aca="false">ROUND(E1784*P1784,2)</f>
        <v>0</v>
      </c>
      <c r="R1784" s="34" t="s">
        <v>1324</v>
      </c>
      <c r="S1784" s="34" t="s">
        <v>45</v>
      </c>
      <c r="T1784" s="35" t="s">
        <v>46</v>
      </c>
      <c r="U1784" s="36" t="n">
        <v>0.12</v>
      </c>
      <c r="V1784" s="36" t="n">
        <f aca="false">ROUND(E1784*U1784,2)</f>
        <v>8.11</v>
      </c>
      <c r="W1784" s="36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 t="s">
        <v>47</v>
      </c>
      <c r="AH1784" s="37"/>
      <c r="AI1784" s="37"/>
      <c r="AJ1784" s="37"/>
      <c r="AK1784" s="37"/>
      <c r="AL1784" s="37"/>
      <c r="AM1784" s="37"/>
      <c r="AN1784" s="37"/>
      <c r="AO1784" s="37"/>
      <c r="AP1784" s="37"/>
      <c r="AQ1784" s="37"/>
      <c r="AR1784" s="37"/>
      <c r="AS1784" s="37"/>
      <c r="AT1784" s="37"/>
      <c r="AU1784" s="37"/>
      <c r="AV1784" s="37"/>
      <c r="AW1784" s="37"/>
      <c r="AX1784" s="37"/>
      <c r="AY1784" s="37"/>
      <c r="AZ1784" s="37"/>
      <c r="BA1784" s="37"/>
      <c r="BB1784" s="37"/>
      <c r="BC1784" s="37"/>
      <c r="BD1784" s="37"/>
      <c r="BE1784" s="37"/>
      <c r="BF1784" s="37"/>
      <c r="BG1784" s="37"/>
      <c r="BH1784" s="37"/>
    </row>
    <row r="1785" customFormat="false" ht="12.8" hidden="false" customHeight="false" outlineLevel="0" collapsed="false">
      <c r="A1785" s="38"/>
      <c r="B1785" s="39"/>
      <c r="C1785" s="41" t="s">
        <v>302</v>
      </c>
      <c r="D1785" s="42"/>
      <c r="E1785" s="43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36"/>
      <c r="W1785" s="36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 t="s">
        <v>51</v>
      </c>
      <c r="AH1785" s="37" t="n">
        <v>0</v>
      </c>
      <c r="AI1785" s="37"/>
      <c r="AJ1785" s="37"/>
      <c r="AK1785" s="37"/>
      <c r="AL1785" s="37"/>
      <c r="AM1785" s="37"/>
      <c r="AN1785" s="37"/>
      <c r="AO1785" s="37"/>
      <c r="AP1785" s="37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</row>
    <row r="1786" customFormat="false" ht="12.8" hidden="false" customHeight="false" outlineLevel="0" collapsed="false">
      <c r="A1786" s="38"/>
      <c r="B1786" s="39"/>
      <c r="C1786" s="41" t="s">
        <v>1444</v>
      </c>
      <c r="D1786" s="42"/>
      <c r="E1786" s="43" t="n">
        <v>3.2</v>
      </c>
      <c r="F1786" s="36"/>
      <c r="G1786" s="36"/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36"/>
      <c r="W1786" s="36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 t="s">
        <v>51</v>
      </c>
      <c r="AH1786" s="37" t="n">
        <v>0</v>
      </c>
      <c r="AI1786" s="37"/>
      <c r="AJ1786" s="37"/>
      <c r="AK1786" s="37"/>
      <c r="AL1786" s="37"/>
      <c r="AM1786" s="37"/>
      <c r="AN1786" s="37"/>
      <c r="AO1786" s="37"/>
      <c r="AP1786" s="37"/>
      <c r="AQ1786" s="37"/>
      <c r="AR1786" s="37"/>
      <c r="AS1786" s="37"/>
      <c r="AT1786" s="37"/>
      <c r="AU1786" s="37"/>
      <c r="AV1786" s="37"/>
      <c r="AW1786" s="37"/>
      <c r="AX1786" s="37"/>
      <c r="AY1786" s="37"/>
      <c r="AZ1786" s="37"/>
      <c r="BA1786" s="37"/>
      <c r="BB1786" s="37"/>
      <c r="BC1786" s="37"/>
      <c r="BD1786" s="37"/>
      <c r="BE1786" s="37"/>
      <c r="BF1786" s="37"/>
      <c r="BG1786" s="37"/>
      <c r="BH1786" s="37"/>
    </row>
    <row r="1787" customFormat="false" ht="12.8" hidden="false" customHeight="false" outlineLevel="0" collapsed="false">
      <c r="A1787" s="38"/>
      <c r="B1787" s="39"/>
      <c r="C1787" s="41" t="s">
        <v>1445</v>
      </c>
      <c r="D1787" s="42"/>
      <c r="E1787" s="43" t="n">
        <v>5</v>
      </c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36"/>
      <c r="W1787" s="36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 t="s">
        <v>51</v>
      </c>
      <c r="AH1787" s="37" t="n">
        <v>0</v>
      </c>
      <c r="AI1787" s="37"/>
      <c r="AJ1787" s="37"/>
      <c r="AK1787" s="37"/>
      <c r="AL1787" s="37"/>
      <c r="AM1787" s="37"/>
      <c r="AN1787" s="37"/>
      <c r="AO1787" s="37"/>
      <c r="AP1787" s="37"/>
      <c r="AQ1787" s="37"/>
      <c r="AR1787" s="37"/>
      <c r="AS1787" s="37"/>
      <c r="AT1787" s="37"/>
      <c r="AU1787" s="37"/>
      <c r="AV1787" s="37"/>
      <c r="AW1787" s="37"/>
      <c r="AX1787" s="37"/>
      <c r="AY1787" s="37"/>
      <c r="AZ1787" s="37"/>
      <c r="BA1787" s="37"/>
      <c r="BB1787" s="37"/>
      <c r="BC1787" s="37"/>
      <c r="BD1787" s="37"/>
      <c r="BE1787" s="37"/>
      <c r="BF1787" s="37"/>
      <c r="BG1787" s="37"/>
      <c r="BH1787" s="37"/>
    </row>
    <row r="1788" customFormat="false" ht="12.8" hidden="false" customHeight="false" outlineLevel="0" collapsed="false">
      <c r="A1788" s="38"/>
      <c r="B1788" s="39"/>
      <c r="C1788" s="41" t="s">
        <v>1446</v>
      </c>
      <c r="D1788" s="42"/>
      <c r="E1788" s="43" t="n">
        <v>5.3</v>
      </c>
      <c r="F1788" s="36"/>
      <c r="G1788" s="36"/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36"/>
      <c r="W1788" s="36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 t="s">
        <v>51</v>
      </c>
      <c r="AH1788" s="37" t="n">
        <v>0</v>
      </c>
      <c r="AI1788" s="37"/>
      <c r="AJ1788" s="37"/>
      <c r="AK1788" s="37"/>
      <c r="AL1788" s="37"/>
      <c r="AM1788" s="37"/>
      <c r="AN1788" s="37"/>
      <c r="AO1788" s="37"/>
      <c r="AP1788" s="37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</row>
    <row r="1789" customFormat="false" ht="12.8" hidden="false" customHeight="false" outlineLevel="0" collapsed="false">
      <c r="A1789" s="38"/>
      <c r="B1789" s="39"/>
      <c r="C1789" s="41" t="s">
        <v>1447</v>
      </c>
      <c r="D1789" s="42"/>
      <c r="E1789" s="43" t="n">
        <v>8.1</v>
      </c>
      <c r="F1789" s="36"/>
      <c r="G1789" s="36"/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36"/>
      <c r="W1789" s="36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 t="s">
        <v>51</v>
      </c>
      <c r="AH1789" s="37" t="n">
        <v>0</v>
      </c>
      <c r="AI1789" s="37"/>
      <c r="AJ1789" s="37"/>
      <c r="AK1789" s="37"/>
      <c r="AL1789" s="37"/>
      <c r="AM1789" s="37"/>
      <c r="AN1789" s="37"/>
      <c r="AO1789" s="37"/>
      <c r="AP1789" s="37"/>
      <c r="AQ1789" s="37"/>
      <c r="AR1789" s="37"/>
      <c r="AS1789" s="37"/>
      <c r="AT1789" s="37"/>
      <c r="AU1789" s="37"/>
      <c r="AV1789" s="37"/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7"/>
      <c r="BG1789" s="37"/>
      <c r="BH1789" s="37"/>
    </row>
    <row r="1790" customFormat="false" ht="12.8" hidden="false" customHeight="false" outlineLevel="0" collapsed="false">
      <c r="A1790" s="38"/>
      <c r="B1790" s="39"/>
      <c r="C1790" s="41" t="s">
        <v>1448</v>
      </c>
      <c r="D1790" s="42"/>
      <c r="E1790" s="43" t="n">
        <v>8.48</v>
      </c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36"/>
      <c r="W1790" s="36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 t="s">
        <v>51</v>
      </c>
      <c r="AH1790" s="37" t="n">
        <v>0</v>
      </c>
      <c r="AI1790" s="37"/>
      <c r="AJ1790" s="37"/>
      <c r="AK1790" s="37"/>
      <c r="AL1790" s="37"/>
      <c r="AM1790" s="37"/>
      <c r="AN1790" s="37"/>
      <c r="AO1790" s="37"/>
      <c r="AP1790" s="37"/>
      <c r="AQ1790" s="37"/>
      <c r="AR1790" s="37"/>
      <c r="AS1790" s="37"/>
      <c r="AT1790" s="37"/>
      <c r="AU1790" s="37"/>
      <c r="AV1790" s="37"/>
      <c r="AW1790" s="37"/>
      <c r="AX1790" s="37"/>
      <c r="AY1790" s="37"/>
      <c r="AZ1790" s="37"/>
      <c r="BA1790" s="37"/>
      <c r="BB1790" s="37"/>
      <c r="BC1790" s="37"/>
      <c r="BD1790" s="37"/>
      <c r="BE1790" s="37"/>
      <c r="BF1790" s="37"/>
      <c r="BG1790" s="37"/>
      <c r="BH1790" s="37"/>
    </row>
    <row r="1791" customFormat="false" ht="12.8" hidden="false" customHeight="false" outlineLevel="0" collapsed="false">
      <c r="A1791" s="38"/>
      <c r="B1791" s="39"/>
      <c r="C1791" s="41" t="s">
        <v>1449</v>
      </c>
      <c r="D1791" s="42"/>
      <c r="E1791" s="43" t="n">
        <v>10.69</v>
      </c>
      <c r="F1791" s="36"/>
      <c r="G1791" s="36"/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36"/>
      <c r="W1791" s="36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 t="s">
        <v>51</v>
      </c>
      <c r="AH1791" s="37" t="n">
        <v>0</v>
      </c>
      <c r="AI1791" s="37"/>
      <c r="AJ1791" s="37"/>
      <c r="AK1791" s="37"/>
      <c r="AL1791" s="37"/>
      <c r="AM1791" s="37"/>
      <c r="AN1791" s="37"/>
      <c r="AO1791" s="37"/>
      <c r="AP1791" s="37"/>
      <c r="AQ1791" s="37"/>
      <c r="AR1791" s="37"/>
      <c r="AS1791" s="37"/>
      <c r="AT1791" s="37"/>
      <c r="AU1791" s="37"/>
      <c r="AV1791" s="37"/>
      <c r="AW1791" s="37"/>
      <c r="AX1791" s="37"/>
      <c r="AY1791" s="37"/>
      <c r="AZ1791" s="37"/>
      <c r="BA1791" s="37"/>
      <c r="BB1791" s="37"/>
      <c r="BC1791" s="37"/>
      <c r="BD1791" s="37"/>
      <c r="BE1791" s="37"/>
      <c r="BF1791" s="37"/>
      <c r="BG1791" s="37"/>
      <c r="BH1791" s="37"/>
    </row>
    <row r="1792" customFormat="false" ht="12.8" hidden="false" customHeight="false" outlineLevel="0" collapsed="false">
      <c r="A1792" s="38"/>
      <c r="B1792" s="39"/>
      <c r="C1792" s="41" t="s">
        <v>1427</v>
      </c>
      <c r="D1792" s="42"/>
      <c r="E1792" s="43" t="n">
        <v>5.84</v>
      </c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36"/>
      <c r="W1792" s="36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 t="s">
        <v>51</v>
      </c>
      <c r="AH1792" s="37" t="n">
        <v>0</v>
      </c>
      <c r="AI1792" s="37"/>
      <c r="AJ1792" s="37"/>
      <c r="AK1792" s="37"/>
      <c r="AL1792" s="37"/>
      <c r="AM1792" s="37"/>
      <c r="AN1792" s="37"/>
      <c r="AO1792" s="37"/>
      <c r="AP1792" s="37"/>
      <c r="AQ1792" s="37"/>
      <c r="AR1792" s="37"/>
      <c r="AS1792" s="37"/>
      <c r="AT1792" s="37"/>
      <c r="AU1792" s="37"/>
      <c r="AV1792" s="37"/>
      <c r="AW1792" s="37"/>
      <c r="AX1792" s="37"/>
      <c r="AY1792" s="37"/>
      <c r="AZ1792" s="37"/>
      <c r="BA1792" s="37"/>
      <c r="BB1792" s="37"/>
      <c r="BC1792" s="37"/>
      <c r="BD1792" s="37"/>
      <c r="BE1792" s="37"/>
      <c r="BF1792" s="37"/>
      <c r="BG1792" s="37"/>
      <c r="BH1792" s="37"/>
    </row>
    <row r="1793" customFormat="false" ht="12.8" hidden="false" customHeight="false" outlineLevel="0" collapsed="false">
      <c r="A1793" s="38"/>
      <c r="B1793" s="39"/>
      <c r="C1793" s="41" t="s">
        <v>1450</v>
      </c>
      <c r="D1793" s="42"/>
      <c r="E1793" s="43" t="n">
        <v>4.6</v>
      </c>
      <c r="F1793" s="36"/>
      <c r="G1793" s="36"/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36"/>
      <c r="W1793" s="36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 t="s">
        <v>51</v>
      </c>
      <c r="AH1793" s="37" t="n">
        <v>0</v>
      </c>
      <c r="AI1793" s="37"/>
      <c r="AJ1793" s="37"/>
      <c r="AK1793" s="37"/>
      <c r="AL1793" s="37"/>
      <c r="AM1793" s="37"/>
      <c r="AN1793" s="37"/>
      <c r="AO1793" s="37"/>
      <c r="AP1793" s="37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</row>
    <row r="1794" customFormat="false" ht="12.8" hidden="false" customHeight="false" outlineLevel="0" collapsed="false">
      <c r="A1794" s="38"/>
      <c r="B1794" s="39"/>
      <c r="C1794" s="58" t="s">
        <v>515</v>
      </c>
      <c r="D1794" s="59"/>
      <c r="E1794" s="60" t="n">
        <v>51.21</v>
      </c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36"/>
      <c r="W1794" s="36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 t="s">
        <v>51</v>
      </c>
      <c r="AH1794" s="37" t="n">
        <v>1</v>
      </c>
      <c r="AI1794" s="37"/>
      <c r="AJ1794" s="37"/>
      <c r="AK1794" s="37"/>
      <c r="AL1794" s="37"/>
      <c r="AM1794" s="37"/>
      <c r="AN1794" s="37"/>
      <c r="AO1794" s="37"/>
      <c r="AP1794" s="37"/>
      <c r="AQ1794" s="37"/>
      <c r="AR1794" s="37"/>
      <c r="AS1794" s="37"/>
      <c r="AT1794" s="37"/>
      <c r="AU1794" s="37"/>
      <c r="AV1794" s="37"/>
      <c r="AW1794" s="37"/>
      <c r="AX1794" s="37"/>
      <c r="AY1794" s="37"/>
      <c r="AZ1794" s="37"/>
      <c r="BA1794" s="37"/>
      <c r="BB1794" s="37"/>
      <c r="BC1794" s="37"/>
      <c r="BD1794" s="37"/>
      <c r="BE1794" s="37"/>
      <c r="BF1794" s="37"/>
      <c r="BG1794" s="37"/>
      <c r="BH1794" s="37"/>
    </row>
    <row r="1795" customFormat="false" ht="12.8" hidden="false" customHeight="false" outlineLevel="0" collapsed="false">
      <c r="A1795" s="38"/>
      <c r="B1795" s="39"/>
      <c r="C1795" s="41" t="s">
        <v>428</v>
      </c>
      <c r="D1795" s="42"/>
      <c r="E1795" s="43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36"/>
      <c r="W1795" s="36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 t="s">
        <v>51</v>
      </c>
      <c r="AH1795" s="37" t="n">
        <v>0</v>
      </c>
      <c r="AI1795" s="37"/>
      <c r="AJ1795" s="37"/>
      <c r="AK1795" s="37"/>
      <c r="AL1795" s="37"/>
      <c r="AM1795" s="37"/>
      <c r="AN1795" s="37"/>
      <c r="AO1795" s="37"/>
      <c r="AP1795" s="37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</row>
    <row r="1796" customFormat="false" ht="12.8" hidden="false" customHeight="false" outlineLevel="0" collapsed="false">
      <c r="A1796" s="38"/>
      <c r="B1796" s="39"/>
      <c r="C1796" s="41" t="s">
        <v>1451</v>
      </c>
      <c r="D1796" s="42"/>
      <c r="E1796" s="43" t="n">
        <v>4.1</v>
      </c>
      <c r="F1796" s="36"/>
      <c r="G1796" s="36"/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36"/>
      <c r="W1796" s="36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 t="s">
        <v>51</v>
      </c>
      <c r="AH1796" s="37" t="n">
        <v>0</v>
      </c>
      <c r="AI1796" s="37"/>
      <c r="AJ1796" s="37"/>
      <c r="AK1796" s="37"/>
      <c r="AL1796" s="37"/>
      <c r="AM1796" s="37"/>
      <c r="AN1796" s="37"/>
      <c r="AO1796" s="37"/>
      <c r="AP1796" s="37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</row>
    <row r="1797" customFormat="false" ht="12.8" hidden="false" customHeight="false" outlineLevel="0" collapsed="false">
      <c r="A1797" s="38"/>
      <c r="B1797" s="39"/>
      <c r="C1797" s="41" t="s">
        <v>1452</v>
      </c>
      <c r="D1797" s="42"/>
      <c r="E1797" s="43" t="n">
        <v>5.3</v>
      </c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36"/>
      <c r="W1797" s="36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 t="s">
        <v>51</v>
      </c>
      <c r="AH1797" s="37" t="n">
        <v>0</v>
      </c>
      <c r="AI1797" s="37"/>
      <c r="AJ1797" s="37"/>
      <c r="AK1797" s="37"/>
      <c r="AL1797" s="37"/>
      <c r="AM1797" s="37"/>
      <c r="AN1797" s="37"/>
      <c r="AO1797" s="37"/>
      <c r="AP1797" s="37"/>
      <c r="AQ1797" s="37"/>
      <c r="AR1797" s="37"/>
      <c r="AS1797" s="37"/>
      <c r="AT1797" s="37"/>
      <c r="AU1797" s="37"/>
      <c r="AV1797" s="37"/>
      <c r="AW1797" s="37"/>
      <c r="AX1797" s="37"/>
      <c r="AY1797" s="37"/>
      <c r="AZ1797" s="37"/>
      <c r="BA1797" s="37"/>
      <c r="BB1797" s="37"/>
      <c r="BC1797" s="37"/>
      <c r="BD1797" s="37"/>
      <c r="BE1797" s="37"/>
      <c r="BF1797" s="37"/>
      <c r="BG1797" s="37"/>
      <c r="BH1797" s="37"/>
    </row>
    <row r="1798" customFormat="false" ht="12.8" hidden="false" customHeight="false" outlineLevel="0" collapsed="false">
      <c r="A1798" s="38"/>
      <c r="B1798" s="39"/>
      <c r="C1798" s="41" t="s">
        <v>1453</v>
      </c>
      <c r="D1798" s="42"/>
      <c r="E1798" s="43" t="n">
        <v>2.23</v>
      </c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36"/>
      <c r="W1798" s="36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 t="s">
        <v>51</v>
      </c>
      <c r="AH1798" s="37" t="n">
        <v>0</v>
      </c>
      <c r="AI1798" s="37"/>
      <c r="AJ1798" s="37"/>
      <c r="AK1798" s="37"/>
      <c r="AL1798" s="37"/>
      <c r="AM1798" s="37"/>
      <c r="AN1798" s="37"/>
      <c r="AO1798" s="37"/>
      <c r="AP1798" s="37"/>
      <c r="AQ1798" s="37"/>
      <c r="AR1798" s="37"/>
      <c r="AS1798" s="37"/>
      <c r="AT1798" s="37"/>
      <c r="AU1798" s="37"/>
      <c r="AV1798" s="37"/>
      <c r="AW1798" s="37"/>
      <c r="AX1798" s="37"/>
      <c r="AY1798" s="37"/>
      <c r="AZ1798" s="37"/>
      <c r="BA1798" s="37"/>
      <c r="BB1798" s="37"/>
      <c r="BC1798" s="37"/>
      <c r="BD1798" s="37"/>
      <c r="BE1798" s="37"/>
      <c r="BF1798" s="37"/>
      <c r="BG1798" s="37"/>
      <c r="BH1798" s="37"/>
    </row>
    <row r="1799" customFormat="false" ht="12.8" hidden="false" customHeight="false" outlineLevel="0" collapsed="false">
      <c r="A1799" s="38"/>
      <c r="B1799" s="39"/>
      <c r="C1799" s="41" t="s">
        <v>1454</v>
      </c>
      <c r="D1799" s="42"/>
      <c r="E1799" s="43" t="n">
        <v>4.73</v>
      </c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36"/>
      <c r="W1799" s="36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 t="s">
        <v>51</v>
      </c>
      <c r="AH1799" s="37" t="n">
        <v>0</v>
      </c>
      <c r="AI1799" s="37"/>
      <c r="AJ1799" s="37"/>
      <c r="AK1799" s="37"/>
      <c r="AL1799" s="37"/>
      <c r="AM1799" s="37"/>
      <c r="AN1799" s="37"/>
      <c r="AO1799" s="37"/>
      <c r="AP1799" s="37"/>
      <c r="AQ1799" s="37"/>
      <c r="AR1799" s="37"/>
      <c r="AS1799" s="37"/>
      <c r="AT1799" s="37"/>
      <c r="AU1799" s="37"/>
      <c r="AV1799" s="37"/>
      <c r="AW1799" s="37"/>
      <c r="AX1799" s="37"/>
      <c r="AY1799" s="37"/>
      <c r="AZ1799" s="37"/>
      <c r="BA1799" s="37"/>
      <c r="BB1799" s="37"/>
      <c r="BC1799" s="37"/>
      <c r="BD1799" s="37"/>
      <c r="BE1799" s="37"/>
      <c r="BF1799" s="37"/>
      <c r="BG1799" s="37"/>
      <c r="BH1799" s="37"/>
    </row>
    <row r="1800" customFormat="false" ht="12.8" hidden="false" customHeight="false" outlineLevel="0" collapsed="false">
      <c r="A1800" s="38"/>
      <c r="B1800" s="39"/>
      <c r="C1800" s="58" t="s">
        <v>515</v>
      </c>
      <c r="D1800" s="59"/>
      <c r="E1800" s="60" t="n">
        <v>16.36</v>
      </c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36"/>
      <c r="W1800" s="36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 t="s">
        <v>51</v>
      </c>
      <c r="AH1800" s="37" t="n">
        <v>1</v>
      </c>
      <c r="AI1800" s="37"/>
      <c r="AJ1800" s="37"/>
      <c r="AK1800" s="37"/>
      <c r="AL1800" s="37"/>
      <c r="AM1800" s="37"/>
      <c r="AN1800" s="37"/>
      <c r="AO1800" s="37"/>
      <c r="AP1800" s="37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</row>
    <row r="1801" customFormat="false" ht="19.4" hidden="false" customHeight="false" outlineLevel="0" collapsed="false">
      <c r="A1801" s="28" t="n">
        <v>297</v>
      </c>
      <c r="B1801" s="29" t="s">
        <v>1455</v>
      </c>
      <c r="C1801" s="30" t="s">
        <v>1456</v>
      </c>
      <c r="D1801" s="31" t="s">
        <v>228</v>
      </c>
      <c r="E1801" s="32" t="n">
        <v>23.01</v>
      </c>
      <c r="F1801" s="33"/>
      <c r="G1801" s="34" t="n">
        <f aca="false">ROUND(E1801*F1801,2)</f>
        <v>0</v>
      </c>
      <c r="H1801" s="33"/>
      <c r="I1801" s="34" t="n">
        <f aca="false">ROUND(E1801*H1801,2)</f>
        <v>0</v>
      </c>
      <c r="J1801" s="33"/>
      <c r="K1801" s="34" t="n">
        <f aca="false">ROUND(E1801*J1801,2)</f>
        <v>0</v>
      </c>
      <c r="L1801" s="34" t="n">
        <v>21</v>
      </c>
      <c r="M1801" s="34" t="n">
        <f aca="false">G1801*(1+L1801/100)</f>
        <v>0</v>
      </c>
      <c r="N1801" s="34" t="n">
        <v>0.00042</v>
      </c>
      <c r="O1801" s="34" t="n">
        <f aca="false">ROUND(E1801*N1801,2)</f>
        <v>0.01</v>
      </c>
      <c r="P1801" s="34" t="n">
        <v>0</v>
      </c>
      <c r="Q1801" s="34" t="n">
        <f aca="false">ROUND(E1801*P1801,2)</f>
        <v>0</v>
      </c>
      <c r="R1801" s="34" t="s">
        <v>1324</v>
      </c>
      <c r="S1801" s="34" t="s">
        <v>45</v>
      </c>
      <c r="T1801" s="35" t="s">
        <v>46</v>
      </c>
      <c r="U1801" s="36" t="n">
        <v>0.12</v>
      </c>
      <c r="V1801" s="36" t="n">
        <f aca="false">ROUND(E1801*U1801,2)</f>
        <v>2.76</v>
      </c>
      <c r="W1801" s="36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 t="s">
        <v>47</v>
      </c>
      <c r="AH1801" s="37"/>
      <c r="AI1801" s="37"/>
      <c r="AJ1801" s="37"/>
      <c r="AK1801" s="37"/>
      <c r="AL1801" s="37"/>
      <c r="AM1801" s="37"/>
      <c r="AN1801" s="37"/>
      <c r="AO1801" s="37"/>
      <c r="AP1801" s="37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</row>
    <row r="1802" customFormat="false" ht="12.8" hidden="false" customHeight="false" outlineLevel="0" collapsed="false">
      <c r="A1802" s="38"/>
      <c r="B1802" s="39"/>
      <c r="C1802" s="41" t="s">
        <v>302</v>
      </c>
      <c r="D1802" s="42"/>
      <c r="E1802" s="43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36"/>
      <c r="W1802" s="36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 t="s">
        <v>51</v>
      </c>
      <c r="AH1802" s="37" t="n">
        <v>0</v>
      </c>
      <c r="AI1802" s="37"/>
      <c r="AJ1802" s="37"/>
      <c r="AK1802" s="37"/>
      <c r="AL1802" s="37"/>
      <c r="AM1802" s="37"/>
      <c r="AN1802" s="37"/>
      <c r="AO1802" s="37"/>
      <c r="AP1802" s="37"/>
      <c r="AQ1802" s="37"/>
      <c r="AR1802" s="37"/>
      <c r="AS1802" s="37"/>
      <c r="AT1802" s="37"/>
      <c r="AU1802" s="37"/>
      <c r="AV1802" s="37"/>
      <c r="AW1802" s="37"/>
      <c r="AX1802" s="37"/>
      <c r="AY1802" s="37"/>
      <c r="AZ1802" s="37"/>
      <c r="BA1802" s="37"/>
      <c r="BB1802" s="37"/>
      <c r="BC1802" s="37"/>
      <c r="BD1802" s="37"/>
      <c r="BE1802" s="37"/>
      <c r="BF1802" s="37"/>
      <c r="BG1802" s="37"/>
      <c r="BH1802" s="37"/>
    </row>
    <row r="1803" customFormat="false" ht="12.8" hidden="false" customHeight="false" outlineLevel="0" collapsed="false">
      <c r="A1803" s="38"/>
      <c r="B1803" s="39"/>
      <c r="C1803" s="41" t="s">
        <v>1457</v>
      </c>
      <c r="D1803" s="42"/>
      <c r="E1803" s="43" t="n">
        <v>1.6</v>
      </c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36"/>
      <c r="W1803" s="36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 t="s">
        <v>51</v>
      </c>
      <c r="AH1803" s="37" t="n">
        <v>0</v>
      </c>
      <c r="AI1803" s="37"/>
      <c r="AJ1803" s="37"/>
      <c r="AK1803" s="37"/>
      <c r="AL1803" s="37"/>
      <c r="AM1803" s="37"/>
      <c r="AN1803" s="37"/>
      <c r="AO1803" s="37"/>
      <c r="AP1803" s="37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</row>
    <row r="1804" customFormat="false" ht="12.8" hidden="false" customHeight="false" outlineLevel="0" collapsed="false">
      <c r="A1804" s="38"/>
      <c r="B1804" s="39"/>
      <c r="C1804" s="41" t="s">
        <v>1458</v>
      </c>
      <c r="D1804" s="42"/>
      <c r="E1804" s="43" t="n">
        <v>0.9</v>
      </c>
      <c r="F1804" s="36"/>
      <c r="G1804" s="36"/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36"/>
      <c r="W1804" s="36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 t="s">
        <v>51</v>
      </c>
      <c r="AH1804" s="37" t="n">
        <v>0</v>
      </c>
      <c r="AI1804" s="37"/>
      <c r="AJ1804" s="37"/>
      <c r="AK1804" s="37"/>
      <c r="AL1804" s="37"/>
      <c r="AM1804" s="37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</row>
    <row r="1805" customFormat="false" ht="12.8" hidden="false" customHeight="false" outlineLevel="0" collapsed="false">
      <c r="A1805" s="38"/>
      <c r="B1805" s="39"/>
      <c r="C1805" s="41" t="s">
        <v>1459</v>
      </c>
      <c r="D1805" s="42"/>
      <c r="E1805" s="43" t="n">
        <v>6.8</v>
      </c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36"/>
      <c r="W1805" s="36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 t="s">
        <v>51</v>
      </c>
      <c r="AH1805" s="37" t="n">
        <v>0</v>
      </c>
      <c r="AI1805" s="37"/>
      <c r="AJ1805" s="37"/>
      <c r="AK1805" s="37"/>
      <c r="AL1805" s="37"/>
      <c r="AM1805" s="37"/>
      <c r="AN1805" s="37"/>
      <c r="AO1805" s="37"/>
      <c r="AP1805" s="37"/>
      <c r="AQ1805" s="37"/>
      <c r="AR1805" s="37"/>
      <c r="AS1805" s="37"/>
      <c r="AT1805" s="37"/>
      <c r="AU1805" s="37"/>
      <c r="AV1805" s="37"/>
      <c r="AW1805" s="37"/>
      <c r="AX1805" s="37"/>
      <c r="AY1805" s="37"/>
      <c r="AZ1805" s="37"/>
      <c r="BA1805" s="37"/>
      <c r="BB1805" s="37"/>
      <c r="BC1805" s="37"/>
      <c r="BD1805" s="37"/>
      <c r="BE1805" s="37"/>
      <c r="BF1805" s="37"/>
      <c r="BG1805" s="37"/>
      <c r="BH1805" s="37"/>
    </row>
    <row r="1806" customFormat="false" ht="12.8" hidden="false" customHeight="false" outlineLevel="0" collapsed="false">
      <c r="A1806" s="38"/>
      <c r="B1806" s="39"/>
      <c r="C1806" s="41" t="s">
        <v>1460</v>
      </c>
      <c r="D1806" s="42"/>
      <c r="E1806" s="43" t="n">
        <v>3.4</v>
      </c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36"/>
      <c r="W1806" s="36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 t="s">
        <v>51</v>
      </c>
      <c r="AH1806" s="37" t="n">
        <v>0</v>
      </c>
      <c r="AI1806" s="37"/>
      <c r="AJ1806" s="37"/>
      <c r="AK1806" s="37"/>
      <c r="AL1806" s="37"/>
      <c r="AM1806" s="37"/>
      <c r="AN1806" s="37"/>
      <c r="AO1806" s="37"/>
      <c r="AP1806" s="37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</row>
    <row r="1807" customFormat="false" ht="12.8" hidden="false" customHeight="false" outlineLevel="0" collapsed="false">
      <c r="A1807" s="38"/>
      <c r="B1807" s="39"/>
      <c r="C1807" s="41" t="s">
        <v>1461</v>
      </c>
      <c r="D1807" s="42"/>
      <c r="E1807" s="43" t="n">
        <v>3</v>
      </c>
      <c r="F1807" s="36"/>
      <c r="G1807" s="36"/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36"/>
      <c r="W1807" s="36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 t="s">
        <v>51</v>
      </c>
      <c r="AH1807" s="37" t="n">
        <v>0</v>
      </c>
      <c r="AI1807" s="37"/>
      <c r="AJ1807" s="37"/>
      <c r="AK1807" s="37"/>
      <c r="AL1807" s="37"/>
      <c r="AM1807" s="37"/>
      <c r="AN1807" s="37"/>
      <c r="AO1807" s="37"/>
      <c r="AP1807" s="37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</row>
    <row r="1808" customFormat="false" ht="12.8" hidden="false" customHeight="false" outlineLevel="0" collapsed="false">
      <c r="A1808" s="38"/>
      <c r="B1808" s="39"/>
      <c r="C1808" s="41" t="s">
        <v>1462</v>
      </c>
      <c r="D1808" s="42"/>
      <c r="E1808" s="43" t="n">
        <v>0.96</v>
      </c>
      <c r="F1808" s="36"/>
      <c r="G1808" s="36"/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36"/>
      <c r="W1808" s="36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 t="s">
        <v>51</v>
      </c>
      <c r="AH1808" s="37" t="n">
        <v>0</v>
      </c>
      <c r="AI1808" s="37"/>
      <c r="AJ1808" s="37"/>
      <c r="AK1808" s="37"/>
      <c r="AL1808" s="37"/>
      <c r="AM1808" s="37"/>
      <c r="AN1808" s="37"/>
      <c r="AO1808" s="37"/>
      <c r="AP1808" s="37"/>
      <c r="AQ1808" s="37"/>
      <c r="AR1808" s="37"/>
      <c r="AS1808" s="37"/>
      <c r="AT1808" s="37"/>
      <c r="AU1808" s="37"/>
      <c r="AV1808" s="37"/>
      <c r="AW1808" s="37"/>
      <c r="AX1808" s="37"/>
      <c r="AY1808" s="37"/>
      <c r="AZ1808" s="37"/>
      <c r="BA1808" s="37"/>
      <c r="BB1808" s="37"/>
      <c r="BC1808" s="37"/>
      <c r="BD1808" s="37"/>
      <c r="BE1808" s="37"/>
      <c r="BF1808" s="37"/>
      <c r="BG1808" s="37"/>
      <c r="BH1808" s="37"/>
    </row>
    <row r="1809" customFormat="false" ht="12.8" hidden="false" customHeight="false" outlineLevel="0" collapsed="false">
      <c r="A1809" s="38"/>
      <c r="B1809" s="39"/>
      <c r="C1809" s="58" t="s">
        <v>515</v>
      </c>
      <c r="D1809" s="59"/>
      <c r="E1809" s="60" t="n">
        <v>16.66</v>
      </c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36"/>
      <c r="W1809" s="36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 t="s">
        <v>51</v>
      </c>
      <c r="AH1809" s="37" t="n">
        <v>1</v>
      </c>
      <c r="AI1809" s="37"/>
      <c r="AJ1809" s="37"/>
      <c r="AK1809" s="37"/>
      <c r="AL1809" s="37"/>
      <c r="AM1809" s="37"/>
      <c r="AN1809" s="37"/>
      <c r="AO1809" s="37"/>
      <c r="AP1809" s="37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</row>
    <row r="1810" customFormat="false" ht="12.8" hidden="false" customHeight="false" outlineLevel="0" collapsed="false">
      <c r="A1810" s="38"/>
      <c r="B1810" s="39"/>
      <c r="C1810" s="41" t="s">
        <v>428</v>
      </c>
      <c r="D1810" s="42"/>
      <c r="E1810" s="43"/>
      <c r="F1810" s="36"/>
      <c r="G1810" s="36"/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36"/>
      <c r="W1810" s="36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 t="s">
        <v>51</v>
      </c>
      <c r="AH1810" s="37" t="n">
        <v>0</v>
      </c>
      <c r="AI1810" s="37"/>
      <c r="AJ1810" s="37"/>
      <c r="AK1810" s="37"/>
      <c r="AL1810" s="37"/>
      <c r="AM1810" s="37"/>
      <c r="AN1810" s="37"/>
      <c r="AO1810" s="37"/>
      <c r="AP1810" s="37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</row>
    <row r="1811" customFormat="false" ht="12.8" hidden="false" customHeight="false" outlineLevel="0" collapsed="false">
      <c r="A1811" s="38"/>
      <c r="B1811" s="39"/>
      <c r="C1811" s="41" t="s">
        <v>1463</v>
      </c>
      <c r="D1811" s="42"/>
      <c r="E1811" s="43" t="n">
        <v>2.05</v>
      </c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36"/>
      <c r="W1811" s="36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 t="s">
        <v>51</v>
      </c>
      <c r="AH1811" s="37" t="n">
        <v>0</v>
      </c>
      <c r="AI1811" s="37"/>
      <c r="AJ1811" s="37"/>
      <c r="AK1811" s="37"/>
      <c r="AL1811" s="37"/>
      <c r="AM1811" s="37"/>
      <c r="AN1811" s="37"/>
      <c r="AO1811" s="37"/>
      <c r="AP1811" s="37"/>
      <c r="AQ1811" s="37"/>
      <c r="AR1811" s="37"/>
      <c r="AS1811" s="37"/>
      <c r="AT1811" s="37"/>
      <c r="AU1811" s="37"/>
      <c r="AV1811" s="37"/>
      <c r="AW1811" s="37"/>
      <c r="AX1811" s="37"/>
      <c r="AY1811" s="37"/>
      <c r="AZ1811" s="37"/>
      <c r="BA1811" s="37"/>
      <c r="BB1811" s="37"/>
      <c r="BC1811" s="37"/>
      <c r="BD1811" s="37"/>
      <c r="BE1811" s="37"/>
      <c r="BF1811" s="37"/>
      <c r="BG1811" s="37"/>
      <c r="BH1811" s="37"/>
    </row>
    <row r="1812" customFormat="false" ht="12.8" hidden="false" customHeight="false" outlineLevel="0" collapsed="false">
      <c r="A1812" s="38"/>
      <c r="B1812" s="39"/>
      <c r="C1812" s="41" t="s">
        <v>1464</v>
      </c>
      <c r="D1812" s="42"/>
      <c r="E1812" s="43" t="n">
        <v>2.05</v>
      </c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36"/>
      <c r="W1812" s="36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 t="s">
        <v>51</v>
      </c>
      <c r="AH1812" s="37" t="n">
        <v>0</v>
      </c>
      <c r="AI1812" s="37"/>
      <c r="AJ1812" s="37"/>
      <c r="AK1812" s="37"/>
      <c r="AL1812" s="37"/>
      <c r="AM1812" s="37"/>
      <c r="AN1812" s="37"/>
      <c r="AO1812" s="37"/>
      <c r="AP1812" s="37"/>
      <c r="AQ1812" s="37"/>
      <c r="AR1812" s="37"/>
      <c r="AS1812" s="37"/>
      <c r="AT1812" s="37"/>
      <c r="AU1812" s="37"/>
      <c r="AV1812" s="37"/>
      <c r="AW1812" s="37"/>
      <c r="AX1812" s="37"/>
      <c r="AY1812" s="37"/>
      <c r="AZ1812" s="37"/>
      <c r="BA1812" s="37"/>
      <c r="BB1812" s="37"/>
      <c r="BC1812" s="37"/>
      <c r="BD1812" s="37"/>
      <c r="BE1812" s="37"/>
      <c r="BF1812" s="37"/>
      <c r="BG1812" s="37"/>
      <c r="BH1812" s="37"/>
    </row>
    <row r="1813" customFormat="false" ht="12.8" hidden="false" customHeight="false" outlineLevel="0" collapsed="false">
      <c r="A1813" s="38"/>
      <c r="B1813" s="39"/>
      <c r="C1813" s="41" t="s">
        <v>1465</v>
      </c>
      <c r="D1813" s="42"/>
      <c r="E1813" s="43" t="n">
        <v>2.25</v>
      </c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36"/>
      <c r="W1813" s="36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 t="s">
        <v>51</v>
      </c>
      <c r="AH1813" s="37" t="n">
        <v>0</v>
      </c>
      <c r="AI1813" s="37"/>
      <c r="AJ1813" s="37"/>
      <c r="AK1813" s="37"/>
      <c r="AL1813" s="37"/>
      <c r="AM1813" s="37"/>
      <c r="AN1813" s="37"/>
      <c r="AO1813" s="37"/>
      <c r="AP1813" s="37"/>
      <c r="AQ1813" s="37"/>
      <c r="AR1813" s="37"/>
      <c r="AS1813" s="37"/>
      <c r="AT1813" s="37"/>
      <c r="AU1813" s="37"/>
      <c r="AV1813" s="37"/>
      <c r="AW1813" s="37"/>
      <c r="AX1813" s="37"/>
      <c r="AY1813" s="37"/>
      <c r="AZ1813" s="37"/>
      <c r="BA1813" s="37"/>
      <c r="BB1813" s="37"/>
      <c r="BC1813" s="37"/>
      <c r="BD1813" s="37"/>
      <c r="BE1813" s="37"/>
      <c r="BF1813" s="37"/>
      <c r="BG1813" s="37"/>
      <c r="BH1813" s="37"/>
    </row>
    <row r="1814" customFormat="false" ht="12.8" hidden="false" customHeight="false" outlineLevel="0" collapsed="false">
      <c r="A1814" s="38"/>
      <c r="B1814" s="39"/>
      <c r="C1814" s="58" t="s">
        <v>515</v>
      </c>
      <c r="D1814" s="59"/>
      <c r="E1814" s="60" t="n">
        <v>6.35</v>
      </c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36"/>
      <c r="W1814" s="36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 t="s">
        <v>51</v>
      </c>
      <c r="AH1814" s="37" t="n">
        <v>1</v>
      </c>
      <c r="AI1814" s="37"/>
      <c r="AJ1814" s="37"/>
      <c r="AK1814" s="37"/>
      <c r="AL1814" s="37"/>
      <c r="AM1814" s="37"/>
      <c r="AN1814" s="37"/>
      <c r="AO1814" s="37"/>
      <c r="AP1814" s="37"/>
      <c r="AQ1814" s="37"/>
      <c r="AR1814" s="37"/>
      <c r="AS1814" s="37"/>
      <c r="AT1814" s="37"/>
      <c r="AU1814" s="37"/>
      <c r="AV1814" s="37"/>
      <c r="AW1814" s="37"/>
      <c r="AX1814" s="37"/>
      <c r="AY1814" s="37"/>
      <c r="AZ1814" s="37"/>
      <c r="BA1814" s="37"/>
      <c r="BB1814" s="37"/>
      <c r="BC1814" s="37"/>
      <c r="BD1814" s="37"/>
      <c r="BE1814" s="37"/>
      <c r="BF1814" s="37"/>
      <c r="BG1814" s="37"/>
      <c r="BH1814" s="37"/>
    </row>
    <row r="1815" customFormat="false" ht="12.8" hidden="false" customHeight="false" outlineLevel="0" collapsed="false">
      <c r="A1815" s="28" t="n">
        <v>298</v>
      </c>
      <c r="B1815" s="29" t="s">
        <v>1466</v>
      </c>
      <c r="C1815" s="30" t="s">
        <v>1467</v>
      </c>
      <c r="D1815" s="31" t="s">
        <v>43</v>
      </c>
      <c r="E1815" s="32" t="n">
        <v>149.5406</v>
      </c>
      <c r="F1815" s="33"/>
      <c r="G1815" s="34" t="n">
        <f aca="false">ROUND(E1815*F1815,2)</f>
        <v>0</v>
      </c>
      <c r="H1815" s="33"/>
      <c r="I1815" s="34" t="n">
        <f aca="false">ROUND(E1815*H1815,2)</f>
        <v>0</v>
      </c>
      <c r="J1815" s="33"/>
      <c r="K1815" s="34" t="n">
        <f aca="false">ROUND(E1815*J1815,2)</f>
        <v>0</v>
      </c>
      <c r="L1815" s="34" t="n">
        <v>21</v>
      </c>
      <c r="M1815" s="34" t="n">
        <f aca="false">G1815*(1+L1815/100)</f>
        <v>0</v>
      </c>
      <c r="N1815" s="34" t="n">
        <v>0.0122</v>
      </c>
      <c r="O1815" s="34" t="n">
        <f aca="false">ROUND(E1815*N1815,2)</f>
        <v>1.82</v>
      </c>
      <c r="P1815" s="34" t="n">
        <v>0</v>
      </c>
      <c r="Q1815" s="34" t="n">
        <f aca="false">ROUND(E1815*P1815,2)</f>
        <v>0</v>
      </c>
      <c r="R1815" s="34"/>
      <c r="S1815" s="34" t="s">
        <v>146</v>
      </c>
      <c r="T1815" s="35" t="s">
        <v>147</v>
      </c>
      <c r="U1815" s="36" t="n">
        <v>0</v>
      </c>
      <c r="V1815" s="36" t="n">
        <f aca="false">ROUND(E1815*U1815,2)</f>
        <v>0</v>
      </c>
      <c r="W1815" s="36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 t="s">
        <v>308</v>
      </c>
      <c r="AH1815" s="37"/>
      <c r="AI1815" s="37"/>
      <c r="AJ1815" s="37"/>
      <c r="AK1815" s="37"/>
      <c r="AL1815" s="37"/>
      <c r="AM1815" s="37"/>
      <c r="AN1815" s="37"/>
      <c r="AO1815" s="37"/>
      <c r="AP1815" s="37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</row>
    <row r="1816" customFormat="false" ht="12.8" hidden="false" customHeight="false" outlineLevel="0" collapsed="false">
      <c r="A1816" s="38"/>
      <c r="B1816" s="39"/>
      <c r="C1816" s="41" t="s">
        <v>302</v>
      </c>
      <c r="D1816" s="42"/>
      <c r="E1816" s="43"/>
      <c r="F1816" s="36"/>
      <c r="G1816" s="36"/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36"/>
      <c r="W1816" s="36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 t="s">
        <v>51</v>
      </c>
      <c r="AH1816" s="37" t="n">
        <v>0</v>
      </c>
      <c r="AI1816" s="37"/>
      <c r="AJ1816" s="37"/>
      <c r="AK1816" s="37"/>
      <c r="AL1816" s="37"/>
      <c r="AM1816" s="37"/>
      <c r="AN1816" s="37"/>
      <c r="AO1816" s="37"/>
      <c r="AP1816" s="37"/>
      <c r="AQ1816" s="37"/>
      <c r="AR1816" s="37"/>
      <c r="AS1816" s="37"/>
      <c r="AT1816" s="37"/>
      <c r="AU1816" s="37"/>
      <c r="AV1816" s="37"/>
      <c r="AW1816" s="37"/>
      <c r="AX1816" s="37"/>
      <c r="AY1816" s="37"/>
      <c r="AZ1816" s="37"/>
      <c r="BA1816" s="37"/>
      <c r="BB1816" s="37"/>
      <c r="BC1816" s="37"/>
      <c r="BD1816" s="37"/>
      <c r="BE1816" s="37"/>
      <c r="BF1816" s="37"/>
      <c r="BG1816" s="37"/>
      <c r="BH1816" s="37"/>
    </row>
    <row r="1817" customFormat="false" ht="12.8" hidden="false" customHeight="false" outlineLevel="0" collapsed="false">
      <c r="A1817" s="38"/>
      <c r="B1817" s="39"/>
      <c r="C1817" s="41" t="s">
        <v>1411</v>
      </c>
      <c r="D1817" s="42"/>
      <c r="E1817" s="43" t="n">
        <v>9.8</v>
      </c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  <c r="W1817" s="36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 t="s">
        <v>51</v>
      </c>
      <c r="AH1817" s="37" t="n">
        <v>0</v>
      </c>
      <c r="AI1817" s="37"/>
      <c r="AJ1817" s="37"/>
      <c r="AK1817" s="37"/>
      <c r="AL1817" s="37"/>
      <c r="AM1817" s="37"/>
      <c r="AN1817" s="37"/>
      <c r="AO1817" s="37"/>
      <c r="AP1817" s="37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</row>
    <row r="1818" customFormat="false" ht="12.8" hidden="false" customHeight="false" outlineLevel="0" collapsed="false">
      <c r="A1818" s="38"/>
      <c r="B1818" s="39"/>
      <c r="C1818" s="41" t="s">
        <v>1412</v>
      </c>
      <c r="D1818" s="42"/>
      <c r="E1818" s="43" t="n">
        <v>-1.4</v>
      </c>
      <c r="F1818" s="36"/>
      <c r="G1818" s="36"/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36"/>
      <c r="W1818" s="36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 t="s">
        <v>51</v>
      </c>
      <c r="AH1818" s="37" t="n">
        <v>0</v>
      </c>
      <c r="AI1818" s="37"/>
      <c r="AJ1818" s="37"/>
      <c r="AK1818" s="37"/>
      <c r="AL1818" s="37"/>
      <c r="AM1818" s="37"/>
      <c r="AN1818" s="37"/>
      <c r="AO1818" s="37"/>
      <c r="AP1818" s="37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</row>
    <row r="1819" customFormat="false" ht="12.8" hidden="false" customHeight="false" outlineLevel="0" collapsed="false">
      <c r="A1819" s="38"/>
      <c r="B1819" s="39"/>
      <c r="C1819" s="41" t="s">
        <v>1413</v>
      </c>
      <c r="D1819" s="42"/>
      <c r="E1819" s="43" t="n">
        <v>-0.3</v>
      </c>
      <c r="F1819" s="36"/>
      <c r="G1819" s="36"/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36"/>
      <c r="W1819" s="36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 t="s">
        <v>51</v>
      </c>
      <c r="AH1819" s="37" t="n">
        <v>0</v>
      </c>
      <c r="AI1819" s="37"/>
      <c r="AJ1819" s="37"/>
      <c r="AK1819" s="37"/>
      <c r="AL1819" s="37"/>
      <c r="AM1819" s="37"/>
      <c r="AN1819" s="37"/>
      <c r="AO1819" s="37"/>
      <c r="AP1819" s="37"/>
      <c r="AQ1819" s="37"/>
      <c r="AR1819" s="37"/>
      <c r="AS1819" s="37"/>
      <c r="AT1819" s="37"/>
      <c r="AU1819" s="37"/>
      <c r="AV1819" s="37"/>
      <c r="AW1819" s="37"/>
      <c r="AX1819" s="37"/>
      <c r="AY1819" s="37"/>
      <c r="AZ1819" s="37"/>
      <c r="BA1819" s="37"/>
      <c r="BB1819" s="37"/>
      <c r="BC1819" s="37"/>
      <c r="BD1819" s="37"/>
      <c r="BE1819" s="37"/>
      <c r="BF1819" s="37"/>
      <c r="BG1819" s="37"/>
      <c r="BH1819" s="37"/>
    </row>
    <row r="1820" customFormat="false" ht="12.8" hidden="false" customHeight="false" outlineLevel="0" collapsed="false">
      <c r="A1820" s="38"/>
      <c r="B1820" s="39"/>
      <c r="C1820" s="41" t="s">
        <v>1414</v>
      </c>
      <c r="D1820" s="42"/>
      <c r="E1820" s="43" t="n">
        <v>0.288</v>
      </c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36"/>
      <c r="W1820" s="36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 t="s">
        <v>51</v>
      </c>
      <c r="AH1820" s="37" t="n">
        <v>0</v>
      </c>
      <c r="AI1820" s="37"/>
      <c r="AJ1820" s="37"/>
      <c r="AK1820" s="37"/>
      <c r="AL1820" s="37"/>
      <c r="AM1820" s="37"/>
      <c r="AN1820" s="37"/>
      <c r="AO1820" s="37"/>
      <c r="AP1820" s="37"/>
      <c r="AQ1820" s="37"/>
      <c r="AR1820" s="37"/>
      <c r="AS1820" s="37"/>
      <c r="AT1820" s="37"/>
      <c r="AU1820" s="37"/>
      <c r="AV1820" s="37"/>
      <c r="AW1820" s="37"/>
      <c r="AX1820" s="37"/>
      <c r="AY1820" s="37"/>
      <c r="AZ1820" s="37"/>
      <c r="BA1820" s="37"/>
      <c r="BB1820" s="37"/>
      <c r="BC1820" s="37"/>
      <c r="BD1820" s="37"/>
      <c r="BE1820" s="37"/>
      <c r="BF1820" s="37"/>
      <c r="BG1820" s="37"/>
      <c r="BH1820" s="37"/>
    </row>
    <row r="1821" customFormat="false" ht="12.8" hidden="false" customHeight="false" outlineLevel="0" collapsed="false">
      <c r="A1821" s="38"/>
      <c r="B1821" s="39"/>
      <c r="C1821" s="41" t="s">
        <v>1415</v>
      </c>
      <c r="D1821" s="42"/>
      <c r="E1821" s="43" t="n">
        <v>11.4</v>
      </c>
      <c r="F1821" s="36"/>
      <c r="G1821" s="36"/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36"/>
      <c r="W1821" s="36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 t="s">
        <v>51</v>
      </c>
      <c r="AH1821" s="37" t="n">
        <v>0</v>
      </c>
      <c r="AI1821" s="37"/>
      <c r="AJ1821" s="37"/>
      <c r="AK1821" s="37"/>
      <c r="AL1821" s="37"/>
      <c r="AM1821" s="37"/>
      <c r="AN1821" s="37"/>
      <c r="AO1821" s="37"/>
      <c r="AP1821" s="37"/>
      <c r="AQ1821" s="37"/>
      <c r="AR1821" s="37"/>
      <c r="AS1821" s="37"/>
      <c r="AT1821" s="37"/>
      <c r="AU1821" s="37"/>
      <c r="AV1821" s="37"/>
      <c r="AW1821" s="37"/>
      <c r="AX1821" s="37"/>
      <c r="AY1821" s="37"/>
      <c r="AZ1821" s="37"/>
      <c r="BA1821" s="37"/>
      <c r="BB1821" s="37"/>
      <c r="BC1821" s="37"/>
      <c r="BD1821" s="37"/>
      <c r="BE1821" s="37"/>
      <c r="BF1821" s="37"/>
      <c r="BG1821" s="37"/>
      <c r="BH1821" s="37"/>
    </row>
    <row r="1822" customFormat="false" ht="12.8" hidden="false" customHeight="false" outlineLevel="0" collapsed="false">
      <c r="A1822" s="38"/>
      <c r="B1822" s="39"/>
      <c r="C1822" s="41" t="s">
        <v>1412</v>
      </c>
      <c r="D1822" s="42"/>
      <c r="E1822" s="43" t="n">
        <v>-1.4</v>
      </c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36"/>
      <c r="W1822" s="36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 t="s">
        <v>51</v>
      </c>
      <c r="AH1822" s="37" t="n">
        <v>0</v>
      </c>
      <c r="AI1822" s="37"/>
      <c r="AJ1822" s="37"/>
      <c r="AK1822" s="37"/>
      <c r="AL1822" s="37"/>
      <c r="AM1822" s="37"/>
      <c r="AN1822" s="37"/>
      <c r="AO1822" s="37"/>
      <c r="AP1822" s="37"/>
      <c r="AQ1822" s="37"/>
      <c r="AR1822" s="37"/>
      <c r="AS1822" s="37"/>
      <c r="AT1822" s="37"/>
      <c r="AU1822" s="37"/>
      <c r="AV1822" s="37"/>
      <c r="AW1822" s="37"/>
      <c r="AX1822" s="37"/>
      <c r="AY1822" s="37"/>
      <c r="AZ1822" s="37"/>
      <c r="BA1822" s="37"/>
      <c r="BB1822" s="37"/>
      <c r="BC1822" s="37"/>
      <c r="BD1822" s="37"/>
      <c r="BE1822" s="37"/>
      <c r="BF1822" s="37"/>
      <c r="BG1822" s="37"/>
      <c r="BH1822" s="37"/>
    </row>
    <row r="1823" customFormat="false" ht="12.8" hidden="false" customHeight="false" outlineLevel="0" collapsed="false">
      <c r="A1823" s="38"/>
      <c r="B1823" s="39"/>
      <c r="C1823" s="41" t="s">
        <v>1416</v>
      </c>
      <c r="D1823" s="42"/>
      <c r="E1823" s="43" t="n">
        <v>12</v>
      </c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36"/>
      <c r="W1823" s="36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 t="s">
        <v>51</v>
      </c>
      <c r="AH1823" s="37" t="n">
        <v>0</v>
      </c>
      <c r="AI1823" s="37"/>
      <c r="AJ1823" s="37"/>
      <c r="AK1823" s="37"/>
      <c r="AL1823" s="37"/>
      <c r="AM1823" s="37"/>
      <c r="AN1823" s="37"/>
      <c r="AO1823" s="37"/>
      <c r="AP1823" s="37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</row>
    <row r="1824" customFormat="false" ht="12.8" hidden="false" customHeight="false" outlineLevel="0" collapsed="false">
      <c r="A1824" s="38"/>
      <c r="B1824" s="39"/>
      <c r="C1824" s="41" t="s">
        <v>1417</v>
      </c>
      <c r="D1824" s="42"/>
      <c r="E1824" s="43" t="n">
        <v>0.135</v>
      </c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36"/>
      <c r="W1824" s="36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 t="s">
        <v>51</v>
      </c>
      <c r="AH1824" s="37" t="n">
        <v>0</v>
      </c>
      <c r="AI1824" s="37"/>
      <c r="AJ1824" s="37"/>
      <c r="AK1824" s="37"/>
      <c r="AL1824" s="37"/>
      <c r="AM1824" s="37"/>
      <c r="AN1824" s="37"/>
      <c r="AO1824" s="37"/>
      <c r="AP1824" s="37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</row>
    <row r="1825" customFormat="false" ht="12.8" hidden="false" customHeight="false" outlineLevel="0" collapsed="false">
      <c r="A1825" s="38"/>
      <c r="B1825" s="39"/>
      <c r="C1825" s="41" t="s">
        <v>1412</v>
      </c>
      <c r="D1825" s="42"/>
      <c r="E1825" s="43" t="n">
        <v>-1.4</v>
      </c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36"/>
      <c r="W1825" s="36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 t="s">
        <v>51</v>
      </c>
      <c r="AH1825" s="37" t="n">
        <v>0</v>
      </c>
      <c r="AI1825" s="37"/>
      <c r="AJ1825" s="37"/>
      <c r="AK1825" s="37"/>
      <c r="AL1825" s="37"/>
      <c r="AM1825" s="37"/>
      <c r="AN1825" s="37"/>
      <c r="AO1825" s="37"/>
      <c r="AP1825" s="37"/>
      <c r="AQ1825" s="37"/>
      <c r="AR1825" s="37"/>
      <c r="AS1825" s="37"/>
      <c r="AT1825" s="37"/>
      <c r="AU1825" s="37"/>
      <c r="AV1825" s="37"/>
      <c r="AW1825" s="37"/>
      <c r="AX1825" s="37"/>
      <c r="AY1825" s="37"/>
      <c r="AZ1825" s="37"/>
      <c r="BA1825" s="37"/>
      <c r="BB1825" s="37"/>
      <c r="BC1825" s="37"/>
      <c r="BD1825" s="37"/>
      <c r="BE1825" s="37"/>
      <c r="BF1825" s="37"/>
      <c r="BG1825" s="37"/>
      <c r="BH1825" s="37"/>
    </row>
    <row r="1826" customFormat="false" ht="12.8" hidden="false" customHeight="false" outlineLevel="0" collapsed="false">
      <c r="A1826" s="38"/>
      <c r="B1826" s="39"/>
      <c r="C1826" s="41" t="s">
        <v>1418</v>
      </c>
      <c r="D1826" s="42"/>
      <c r="E1826" s="43" t="n">
        <v>23.8</v>
      </c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36"/>
      <c r="W1826" s="36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 t="s">
        <v>51</v>
      </c>
      <c r="AH1826" s="37" t="n">
        <v>0</v>
      </c>
      <c r="AI1826" s="37"/>
      <c r="AJ1826" s="37"/>
      <c r="AK1826" s="37"/>
      <c r="AL1826" s="37"/>
      <c r="AM1826" s="37"/>
      <c r="AN1826" s="37"/>
      <c r="AO1826" s="37"/>
      <c r="AP1826" s="37"/>
      <c r="AQ1826" s="37"/>
      <c r="AR1826" s="37"/>
      <c r="AS1826" s="37"/>
      <c r="AT1826" s="37"/>
      <c r="AU1826" s="37"/>
      <c r="AV1826" s="37"/>
      <c r="AW1826" s="37"/>
      <c r="AX1826" s="37"/>
      <c r="AY1826" s="37"/>
      <c r="AZ1826" s="37"/>
      <c r="BA1826" s="37"/>
      <c r="BB1826" s="37"/>
      <c r="BC1826" s="37"/>
      <c r="BD1826" s="37"/>
      <c r="BE1826" s="37"/>
      <c r="BF1826" s="37"/>
      <c r="BG1826" s="37"/>
      <c r="BH1826" s="37"/>
    </row>
    <row r="1827" customFormat="false" ht="12.8" hidden="false" customHeight="false" outlineLevel="0" collapsed="false">
      <c r="A1827" s="38"/>
      <c r="B1827" s="39"/>
      <c r="C1827" s="41" t="s">
        <v>1419</v>
      </c>
      <c r="D1827" s="42"/>
      <c r="E1827" s="43" t="n">
        <v>-3.6</v>
      </c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36"/>
      <c r="W1827" s="36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 t="s">
        <v>51</v>
      </c>
      <c r="AH1827" s="37" t="n">
        <v>0</v>
      </c>
      <c r="AI1827" s="37"/>
      <c r="AJ1827" s="37"/>
      <c r="AK1827" s="37"/>
      <c r="AL1827" s="37"/>
      <c r="AM1827" s="37"/>
      <c r="AN1827" s="37"/>
      <c r="AO1827" s="37"/>
      <c r="AP1827" s="37"/>
      <c r="AQ1827" s="37"/>
      <c r="AR1827" s="37"/>
      <c r="AS1827" s="37"/>
      <c r="AT1827" s="37"/>
      <c r="AU1827" s="37"/>
      <c r="AV1827" s="37"/>
      <c r="AW1827" s="37"/>
      <c r="AX1827" s="37"/>
      <c r="AY1827" s="37"/>
      <c r="AZ1827" s="37"/>
      <c r="BA1827" s="37"/>
      <c r="BB1827" s="37"/>
      <c r="BC1827" s="37"/>
      <c r="BD1827" s="37"/>
      <c r="BE1827" s="37"/>
      <c r="BF1827" s="37"/>
      <c r="BG1827" s="37"/>
      <c r="BH1827" s="37"/>
    </row>
    <row r="1828" customFormat="false" ht="12.8" hidden="false" customHeight="false" outlineLevel="0" collapsed="false">
      <c r="A1828" s="38"/>
      <c r="B1828" s="39"/>
      <c r="C1828" s="41" t="s">
        <v>584</v>
      </c>
      <c r="D1828" s="42"/>
      <c r="E1828" s="43" t="n">
        <v>-1.4</v>
      </c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36"/>
      <c r="W1828" s="36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 t="s">
        <v>51</v>
      </c>
      <c r="AH1828" s="37" t="n">
        <v>0</v>
      </c>
      <c r="AI1828" s="37"/>
      <c r="AJ1828" s="37"/>
      <c r="AK1828" s="37"/>
      <c r="AL1828" s="37"/>
      <c r="AM1828" s="37"/>
      <c r="AN1828" s="37"/>
      <c r="AO1828" s="37"/>
      <c r="AP1828" s="37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</row>
    <row r="1829" customFormat="false" ht="12.8" hidden="false" customHeight="false" outlineLevel="0" collapsed="false">
      <c r="A1829" s="38"/>
      <c r="B1829" s="39"/>
      <c r="C1829" s="41" t="s">
        <v>1420</v>
      </c>
      <c r="D1829" s="42"/>
      <c r="E1829" s="43" t="n">
        <v>0.816</v>
      </c>
      <c r="F1829" s="36"/>
      <c r="G1829" s="36"/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36"/>
      <c r="W1829" s="36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 t="s">
        <v>51</v>
      </c>
      <c r="AH1829" s="37" t="n">
        <v>0</v>
      </c>
      <c r="AI1829" s="37"/>
      <c r="AJ1829" s="37"/>
      <c r="AK1829" s="37"/>
      <c r="AL1829" s="37"/>
      <c r="AM1829" s="37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</row>
    <row r="1830" customFormat="false" ht="12.8" hidden="false" customHeight="false" outlineLevel="0" collapsed="false">
      <c r="A1830" s="38"/>
      <c r="B1830" s="39"/>
      <c r="C1830" s="41" t="s">
        <v>1421</v>
      </c>
      <c r="D1830" s="42"/>
      <c r="E1830" s="43" t="n">
        <v>20.76</v>
      </c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36"/>
      <c r="W1830" s="36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 t="s">
        <v>51</v>
      </c>
      <c r="AH1830" s="37" t="n">
        <v>0</v>
      </c>
      <c r="AI1830" s="37"/>
      <c r="AJ1830" s="37"/>
      <c r="AK1830" s="37"/>
      <c r="AL1830" s="37"/>
      <c r="AM1830" s="37"/>
      <c r="AN1830" s="37"/>
      <c r="AO1830" s="37"/>
      <c r="AP1830" s="37"/>
      <c r="AQ1830" s="37"/>
      <c r="AR1830" s="37"/>
      <c r="AS1830" s="37"/>
      <c r="AT1830" s="37"/>
      <c r="AU1830" s="37"/>
      <c r="AV1830" s="37"/>
      <c r="AW1830" s="37"/>
      <c r="AX1830" s="37"/>
      <c r="AY1830" s="37"/>
      <c r="AZ1830" s="37"/>
      <c r="BA1830" s="37"/>
      <c r="BB1830" s="37"/>
      <c r="BC1830" s="37"/>
      <c r="BD1830" s="37"/>
      <c r="BE1830" s="37"/>
      <c r="BF1830" s="37"/>
      <c r="BG1830" s="37"/>
      <c r="BH1830" s="37"/>
    </row>
    <row r="1831" customFormat="false" ht="12.8" hidden="false" customHeight="false" outlineLevel="0" collapsed="false">
      <c r="A1831" s="38"/>
      <c r="B1831" s="39"/>
      <c r="C1831" s="41" t="s">
        <v>1422</v>
      </c>
      <c r="D1831" s="42"/>
      <c r="E1831" s="43" t="n">
        <v>-1.8</v>
      </c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36"/>
      <c r="W1831" s="36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 t="s">
        <v>51</v>
      </c>
      <c r="AH1831" s="37" t="n">
        <v>0</v>
      </c>
      <c r="AI1831" s="37"/>
      <c r="AJ1831" s="37"/>
      <c r="AK1831" s="37"/>
      <c r="AL1831" s="37"/>
      <c r="AM1831" s="37"/>
      <c r="AN1831" s="37"/>
      <c r="AO1831" s="37"/>
      <c r="AP1831" s="37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</row>
    <row r="1832" customFormat="false" ht="12.8" hidden="false" customHeight="false" outlineLevel="0" collapsed="false">
      <c r="A1832" s="38"/>
      <c r="B1832" s="39"/>
      <c r="C1832" s="41" t="s">
        <v>587</v>
      </c>
      <c r="D1832" s="42"/>
      <c r="E1832" s="43" t="n">
        <v>-0.7</v>
      </c>
      <c r="F1832" s="36"/>
      <c r="G1832" s="36"/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36"/>
      <c r="W1832" s="36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 t="s">
        <v>51</v>
      </c>
      <c r="AH1832" s="37" t="n">
        <v>0</v>
      </c>
      <c r="AI1832" s="37"/>
      <c r="AJ1832" s="37"/>
      <c r="AK1832" s="37"/>
      <c r="AL1832" s="37"/>
      <c r="AM1832" s="37"/>
      <c r="AN1832" s="37"/>
      <c r="AO1832" s="37"/>
      <c r="AP1832" s="37"/>
      <c r="AQ1832" s="37"/>
      <c r="AR1832" s="37"/>
      <c r="AS1832" s="37"/>
      <c r="AT1832" s="37"/>
      <c r="AU1832" s="37"/>
      <c r="AV1832" s="37"/>
      <c r="AW1832" s="37"/>
      <c r="AX1832" s="37"/>
      <c r="AY1832" s="37"/>
      <c r="AZ1832" s="37"/>
      <c r="BA1832" s="37"/>
      <c r="BB1832" s="37"/>
      <c r="BC1832" s="37"/>
      <c r="BD1832" s="37"/>
      <c r="BE1832" s="37"/>
      <c r="BF1832" s="37"/>
      <c r="BG1832" s="37"/>
      <c r="BH1832" s="37"/>
    </row>
    <row r="1833" customFormat="false" ht="12.8" hidden="false" customHeight="false" outlineLevel="0" collapsed="false">
      <c r="A1833" s="38"/>
      <c r="B1833" s="39"/>
      <c r="C1833" s="41" t="s">
        <v>1423</v>
      </c>
      <c r="D1833" s="42"/>
      <c r="E1833" s="43" t="n">
        <v>0.408</v>
      </c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36"/>
      <c r="W1833" s="36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 t="s">
        <v>51</v>
      </c>
      <c r="AH1833" s="37" t="n">
        <v>0</v>
      </c>
      <c r="AI1833" s="37"/>
      <c r="AJ1833" s="37"/>
      <c r="AK1833" s="37"/>
      <c r="AL1833" s="37"/>
      <c r="AM1833" s="37"/>
      <c r="AN1833" s="37"/>
      <c r="AO1833" s="37"/>
      <c r="AP1833" s="37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</row>
    <row r="1834" customFormat="false" ht="12.8" hidden="false" customHeight="false" outlineLevel="0" collapsed="false">
      <c r="A1834" s="38"/>
      <c r="B1834" s="39"/>
      <c r="C1834" s="41" t="s">
        <v>1424</v>
      </c>
      <c r="D1834" s="42"/>
      <c r="E1834" s="43" t="n">
        <v>27.32</v>
      </c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36"/>
      <c r="W1834" s="36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 t="s">
        <v>51</v>
      </c>
      <c r="AH1834" s="37" t="n">
        <v>0</v>
      </c>
      <c r="AI1834" s="37"/>
      <c r="AJ1834" s="37"/>
      <c r="AK1834" s="37"/>
      <c r="AL1834" s="37"/>
      <c r="AM1834" s="37"/>
      <c r="AN1834" s="37"/>
      <c r="AO1834" s="37"/>
      <c r="AP1834" s="37"/>
      <c r="AQ1834" s="37"/>
      <c r="AR1834" s="37"/>
      <c r="AS1834" s="37"/>
      <c r="AT1834" s="37"/>
      <c r="AU1834" s="37"/>
      <c r="AV1834" s="37"/>
      <c r="AW1834" s="37"/>
      <c r="AX1834" s="37"/>
      <c r="AY1834" s="37"/>
      <c r="AZ1834" s="37"/>
      <c r="BA1834" s="37"/>
      <c r="BB1834" s="37"/>
      <c r="BC1834" s="37"/>
      <c r="BD1834" s="37"/>
      <c r="BE1834" s="37"/>
      <c r="BF1834" s="37"/>
      <c r="BG1834" s="37"/>
      <c r="BH1834" s="37"/>
    </row>
    <row r="1835" customFormat="false" ht="12.8" hidden="false" customHeight="false" outlineLevel="0" collapsed="false">
      <c r="A1835" s="38"/>
      <c r="B1835" s="39"/>
      <c r="C1835" s="41" t="s">
        <v>1425</v>
      </c>
      <c r="D1835" s="42"/>
      <c r="E1835" s="43" t="n">
        <v>-2.14</v>
      </c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36"/>
      <c r="W1835" s="36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 t="s">
        <v>51</v>
      </c>
      <c r="AH1835" s="37" t="n">
        <v>0</v>
      </c>
      <c r="AI1835" s="37"/>
      <c r="AJ1835" s="37"/>
      <c r="AK1835" s="37"/>
      <c r="AL1835" s="37"/>
      <c r="AM1835" s="37"/>
      <c r="AN1835" s="37"/>
      <c r="AO1835" s="37"/>
      <c r="AP1835" s="37"/>
      <c r="AQ1835" s="37"/>
      <c r="AR1835" s="37"/>
      <c r="AS1835" s="37"/>
      <c r="AT1835" s="37"/>
      <c r="AU1835" s="37"/>
      <c r="AV1835" s="37"/>
      <c r="AW1835" s="37"/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</row>
    <row r="1836" customFormat="false" ht="12.8" hidden="false" customHeight="false" outlineLevel="0" collapsed="false">
      <c r="A1836" s="38"/>
      <c r="B1836" s="39"/>
      <c r="C1836" s="41" t="s">
        <v>1426</v>
      </c>
      <c r="D1836" s="42"/>
      <c r="E1836" s="43" t="n">
        <v>-0.8</v>
      </c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36"/>
      <c r="W1836" s="36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 t="s">
        <v>51</v>
      </c>
      <c r="AH1836" s="37" t="n">
        <v>0</v>
      </c>
      <c r="AI1836" s="37"/>
      <c r="AJ1836" s="37"/>
      <c r="AK1836" s="37"/>
      <c r="AL1836" s="37"/>
      <c r="AM1836" s="37"/>
      <c r="AN1836" s="37"/>
      <c r="AO1836" s="37"/>
      <c r="AP1836" s="37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</row>
    <row r="1837" customFormat="false" ht="12.8" hidden="false" customHeight="false" outlineLevel="0" collapsed="false">
      <c r="A1837" s="38"/>
      <c r="B1837" s="39"/>
      <c r="C1837" s="41" t="s">
        <v>508</v>
      </c>
      <c r="D1837" s="42"/>
      <c r="E1837" s="43" t="n">
        <v>0.468</v>
      </c>
      <c r="F1837" s="36"/>
      <c r="G1837" s="36"/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36"/>
      <c r="W1837" s="36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 t="s">
        <v>51</v>
      </c>
      <c r="AH1837" s="37" t="n">
        <v>0</v>
      </c>
      <c r="AI1837" s="37"/>
      <c r="AJ1837" s="37"/>
      <c r="AK1837" s="37"/>
      <c r="AL1837" s="37"/>
      <c r="AM1837" s="37"/>
      <c r="AN1837" s="37"/>
      <c r="AO1837" s="37"/>
      <c r="AP1837" s="37"/>
      <c r="AQ1837" s="37"/>
      <c r="AR1837" s="37"/>
      <c r="AS1837" s="37"/>
      <c r="AT1837" s="37"/>
      <c r="AU1837" s="37"/>
      <c r="AV1837" s="37"/>
      <c r="AW1837" s="37"/>
      <c r="AX1837" s="37"/>
      <c r="AY1837" s="37"/>
      <c r="AZ1837" s="37"/>
      <c r="BA1837" s="37"/>
      <c r="BB1837" s="37"/>
      <c r="BC1837" s="37"/>
      <c r="BD1837" s="37"/>
      <c r="BE1837" s="37"/>
      <c r="BF1837" s="37"/>
      <c r="BG1837" s="37"/>
      <c r="BH1837" s="37"/>
    </row>
    <row r="1838" customFormat="false" ht="12.8" hidden="false" customHeight="false" outlineLevel="0" collapsed="false">
      <c r="A1838" s="38"/>
      <c r="B1838" s="39"/>
      <c r="C1838" s="41" t="s">
        <v>1427</v>
      </c>
      <c r="D1838" s="42"/>
      <c r="E1838" s="43" t="n">
        <v>5.84</v>
      </c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36"/>
      <c r="W1838" s="36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 t="s">
        <v>51</v>
      </c>
      <c r="AH1838" s="37" t="n">
        <v>0</v>
      </c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</row>
    <row r="1839" customFormat="false" ht="12.8" hidden="false" customHeight="false" outlineLevel="0" collapsed="false">
      <c r="A1839" s="38"/>
      <c r="B1839" s="39"/>
      <c r="C1839" s="41" t="s">
        <v>1428</v>
      </c>
      <c r="D1839" s="42"/>
      <c r="E1839" s="43" t="n">
        <v>10.6</v>
      </c>
      <c r="F1839" s="36"/>
      <c r="G1839" s="36"/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36"/>
      <c r="W1839" s="36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 t="s">
        <v>51</v>
      </c>
      <c r="AH1839" s="37" t="n">
        <v>0</v>
      </c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</row>
    <row r="1840" customFormat="false" ht="12.8" hidden="false" customHeight="false" outlineLevel="0" collapsed="false">
      <c r="A1840" s="38"/>
      <c r="B1840" s="39"/>
      <c r="C1840" s="41" t="s">
        <v>1429</v>
      </c>
      <c r="D1840" s="42"/>
      <c r="E1840" s="43" t="n">
        <v>0.144</v>
      </c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36"/>
      <c r="W1840" s="36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 t="s">
        <v>51</v>
      </c>
      <c r="AH1840" s="37" t="n">
        <v>0</v>
      </c>
      <c r="AI1840" s="37"/>
      <c r="AJ1840" s="37"/>
      <c r="AK1840" s="37"/>
      <c r="AL1840" s="37"/>
      <c r="AM1840" s="37"/>
      <c r="AN1840" s="37"/>
      <c r="AO1840" s="37"/>
      <c r="AP1840" s="37"/>
      <c r="AQ1840" s="37"/>
      <c r="AR1840" s="37"/>
      <c r="AS1840" s="37"/>
      <c r="AT1840" s="37"/>
      <c r="AU1840" s="37"/>
      <c r="AV1840" s="37"/>
      <c r="AW1840" s="37"/>
      <c r="AX1840" s="37"/>
      <c r="AY1840" s="37"/>
      <c r="AZ1840" s="37"/>
      <c r="BA1840" s="37"/>
      <c r="BB1840" s="37"/>
      <c r="BC1840" s="37"/>
      <c r="BD1840" s="37"/>
      <c r="BE1840" s="37"/>
      <c r="BF1840" s="37"/>
      <c r="BG1840" s="37"/>
      <c r="BH1840" s="37"/>
    </row>
    <row r="1841" customFormat="false" ht="12.8" hidden="false" customHeight="false" outlineLevel="0" collapsed="false">
      <c r="A1841" s="38"/>
      <c r="B1841" s="39"/>
      <c r="C1841" s="41" t="s">
        <v>1412</v>
      </c>
      <c r="D1841" s="42"/>
      <c r="E1841" s="43" t="n">
        <v>-1.4</v>
      </c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36"/>
      <c r="W1841" s="36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 t="s">
        <v>51</v>
      </c>
      <c r="AH1841" s="37" t="n">
        <v>0</v>
      </c>
      <c r="AI1841" s="37"/>
      <c r="AJ1841" s="37"/>
      <c r="AK1841" s="37"/>
      <c r="AL1841" s="37"/>
      <c r="AM1841" s="37"/>
      <c r="AN1841" s="37"/>
      <c r="AO1841" s="37"/>
      <c r="AP1841" s="37"/>
      <c r="AQ1841" s="37"/>
      <c r="AR1841" s="37"/>
      <c r="AS1841" s="37"/>
      <c r="AT1841" s="37"/>
      <c r="AU1841" s="37"/>
      <c r="AV1841" s="37"/>
      <c r="AW1841" s="37"/>
      <c r="AX1841" s="37"/>
      <c r="AY1841" s="37"/>
      <c r="AZ1841" s="37"/>
      <c r="BA1841" s="37"/>
      <c r="BB1841" s="37"/>
      <c r="BC1841" s="37"/>
      <c r="BD1841" s="37"/>
      <c r="BE1841" s="37"/>
      <c r="BF1841" s="37"/>
      <c r="BG1841" s="37"/>
      <c r="BH1841" s="37"/>
    </row>
    <row r="1842" customFormat="false" ht="12.8" hidden="false" customHeight="false" outlineLevel="0" collapsed="false">
      <c r="A1842" s="38"/>
      <c r="B1842" s="39"/>
      <c r="C1842" s="58" t="s">
        <v>515</v>
      </c>
      <c r="D1842" s="59"/>
      <c r="E1842" s="60" t="n">
        <v>107.439</v>
      </c>
      <c r="F1842" s="36"/>
      <c r="G1842" s="36"/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36"/>
      <c r="W1842" s="36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 t="s">
        <v>51</v>
      </c>
      <c r="AH1842" s="37" t="n">
        <v>1</v>
      </c>
      <c r="AI1842" s="37"/>
      <c r="AJ1842" s="37"/>
      <c r="AK1842" s="37"/>
      <c r="AL1842" s="37"/>
      <c r="AM1842" s="37"/>
      <c r="AN1842" s="37"/>
      <c r="AO1842" s="37"/>
      <c r="AP1842" s="37"/>
      <c r="AQ1842" s="37"/>
      <c r="AR1842" s="37"/>
      <c r="AS1842" s="37"/>
      <c r="AT1842" s="37"/>
      <c r="AU1842" s="37"/>
      <c r="AV1842" s="37"/>
      <c r="AW1842" s="37"/>
      <c r="AX1842" s="37"/>
      <c r="AY1842" s="37"/>
      <c r="AZ1842" s="37"/>
      <c r="BA1842" s="37"/>
      <c r="BB1842" s="37"/>
      <c r="BC1842" s="37"/>
      <c r="BD1842" s="37"/>
      <c r="BE1842" s="37"/>
      <c r="BF1842" s="37"/>
      <c r="BG1842" s="37"/>
      <c r="BH1842" s="37"/>
    </row>
    <row r="1843" customFormat="false" ht="12.8" hidden="false" customHeight="false" outlineLevel="0" collapsed="false">
      <c r="A1843" s="38"/>
      <c r="B1843" s="39"/>
      <c r="C1843" s="41" t="s">
        <v>428</v>
      </c>
      <c r="D1843" s="42"/>
      <c r="E1843" s="43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36"/>
      <c r="W1843" s="36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 t="s">
        <v>51</v>
      </c>
      <c r="AH1843" s="37" t="n">
        <v>0</v>
      </c>
      <c r="AI1843" s="37"/>
      <c r="AJ1843" s="37"/>
      <c r="AK1843" s="37"/>
      <c r="AL1843" s="37"/>
      <c r="AM1843" s="37"/>
      <c r="AN1843" s="37"/>
      <c r="AO1843" s="37"/>
      <c r="AP1843" s="37"/>
      <c r="AQ1843" s="37"/>
      <c r="AR1843" s="37"/>
      <c r="AS1843" s="37"/>
      <c r="AT1843" s="37"/>
      <c r="AU1843" s="37"/>
      <c r="AV1843" s="37"/>
      <c r="AW1843" s="37"/>
      <c r="AX1843" s="37"/>
      <c r="AY1843" s="37"/>
      <c r="AZ1843" s="37"/>
      <c r="BA1843" s="37"/>
      <c r="BB1843" s="37"/>
      <c r="BC1843" s="37"/>
      <c r="BD1843" s="37"/>
      <c r="BE1843" s="37"/>
      <c r="BF1843" s="37"/>
      <c r="BG1843" s="37"/>
      <c r="BH1843" s="37"/>
    </row>
    <row r="1844" customFormat="false" ht="12.8" hidden="false" customHeight="false" outlineLevel="0" collapsed="false">
      <c r="A1844" s="38"/>
      <c r="B1844" s="39"/>
      <c r="C1844" s="41" t="s">
        <v>1430</v>
      </c>
      <c r="D1844" s="42"/>
      <c r="E1844" s="43" t="n">
        <v>11.8</v>
      </c>
      <c r="F1844" s="36"/>
      <c r="G1844" s="36"/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36"/>
      <c r="W1844" s="36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 t="s">
        <v>51</v>
      </c>
      <c r="AH1844" s="37" t="n">
        <v>0</v>
      </c>
      <c r="AI1844" s="37"/>
      <c r="AJ1844" s="37"/>
      <c r="AK1844" s="37"/>
      <c r="AL1844" s="37"/>
      <c r="AM1844" s="37"/>
      <c r="AN1844" s="37"/>
      <c r="AO1844" s="37"/>
      <c r="AP1844" s="37"/>
      <c r="AQ1844" s="37"/>
      <c r="AR1844" s="37"/>
      <c r="AS1844" s="37"/>
      <c r="AT1844" s="37"/>
      <c r="AU1844" s="37"/>
      <c r="AV1844" s="37"/>
      <c r="AW1844" s="37"/>
      <c r="AX1844" s="37"/>
      <c r="AY1844" s="37"/>
      <c r="AZ1844" s="37"/>
      <c r="BA1844" s="37"/>
      <c r="BB1844" s="37"/>
      <c r="BC1844" s="37"/>
      <c r="BD1844" s="37"/>
      <c r="BE1844" s="37"/>
      <c r="BF1844" s="37"/>
      <c r="BG1844" s="37"/>
      <c r="BH1844" s="37"/>
    </row>
    <row r="1845" customFormat="false" ht="12.8" hidden="false" customHeight="false" outlineLevel="0" collapsed="false">
      <c r="A1845" s="38"/>
      <c r="B1845" s="39"/>
      <c r="C1845" s="41" t="s">
        <v>1431</v>
      </c>
      <c r="D1845" s="42"/>
      <c r="E1845" s="43" t="n">
        <v>0.15</v>
      </c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36"/>
      <c r="W1845" s="36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 t="s">
        <v>51</v>
      </c>
      <c r="AH1845" s="37" t="n">
        <v>0</v>
      </c>
      <c r="AI1845" s="37"/>
      <c r="AJ1845" s="37"/>
      <c r="AK1845" s="37"/>
      <c r="AL1845" s="37"/>
      <c r="AM1845" s="37"/>
      <c r="AN1845" s="37"/>
      <c r="AO1845" s="37"/>
      <c r="AP1845" s="37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</row>
    <row r="1846" customFormat="false" ht="12.8" hidden="false" customHeight="false" outlineLevel="0" collapsed="false">
      <c r="A1846" s="38"/>
      <c r="B1846" s="39"/>
      <c r="C1846" s="41" t="s">
        <v>1432</v>
      </c>
      <c r="D1846" s="42"/>
      <c r="E1846" s="43" t="n">
        <v>-1.6</v>
      </c>
      <c r="F1846" s="36"/>
      <c r="G1846" s="36"/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36"/>
      <c r="W1846" s="36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 t="s">
        <v>51</v>
      </c>
      <c r="AH1846" s="37" t="n">
        <v>0</v>
      </c>
      <c r="AI1846" s="37"/>
      <c r="AJ1846" s="37"/>
      <c r="AK1846" s="37"/>
      <c r="AL1846" s="37"/>
      <c r="AM1846" s="37"/>
      <c r="AN1846" s="37"/>
      <c r="AO1846" s="37"/>
      <c r="AP1846" s="37"/>
      <c r="AQ1846" s="37"/>
      <c r="AR1846" s="37"/>
      <c r="AS1846" s="37"/>
      <c r="AT1846" s="37"/>
      <c r="AU1846" s="37"/>
      <c r="AV1846" s="37"/>
      <c r="AW1846" s="37"/>
      <c r="AX1846" s="37"/>
      <c r="AY1846" s="37"/>
      <c r="AZ1846" s="37"/>
      <c r="BA1846" s="37"/>
      <c r="BB1846" s="37"/>
      <c r="BC1846" s="37"/>
      <c r="BD1846" s="37"/>
      <c r="BE1846" s="37"/>
      <c r="BF1846" s="37"/>
      <c r="BG1846" s="37"/>
      <c r="BH1846" s="37"/>
    </row>
    <row r="1847" customFormat="false" ht="12.8" hidden="false" customHeight="false" outlineLevel="0" collapsed="false">
      <c r="A1847" s="38"/>
      <c r="B1847" s="39"/>
      <c r="C1847" s="41" t="s">
        <v>1433</v>
      </c>
      <c r="D1847" s="42"/>
      <c r="E1847" s="43" t="n">
        <v>-1.1</v>
      </c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36"/>
      <c r="W1847" s="36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 t="s">
        <v>51</v>
      </c>
      <c r="AH1847" s="37" t="n">
        <v>0</v>
      </c>
      <c r="AI1847" s="37"/>
      <c r="AJ1847" s="37"/>
      <c r="AK1847" s="37"/>
      <c r="AL1847" s="37"/>
      <c r="AM1847" s="37"/>
      <c r="AN1847" s="37"/>
      <c r="AO1847" s="37"/>
      <c r="AP1847" s="37"/>
      <c r="AQ1847" s="37"/>
      <c r="AR1847" s="37"/>
      <c r="AS1847" s="37"/>
      <c r="AT1847" s="37"/>
      <c r="AU1847" s="37"/>
      <c r="AV1847" s="37"/>
      <c r="AW1847" s="37"/>
      <c r="AX1847" s="37"/>
      <c r="AY1847" s="37"/>
      <c r="AZ1847" s="37"/>
      <c r="BA1847" s="37"/>
      <c r="BB1847" s="37"/>
      <c r="BC1847" s="37"/>
      <c r="BD1847" s="37"/>
      <c r="BE1847" s="37"/>
      <c r="BF1847" s="37"/>
      <c r="BG1847" s="37"/>
      <c r="BH1847" s="37"/>
    </row>
    <row r="1848" customFormat="false" ht="12.8" hidden="false" customHeight="false" outlineLevel="0" collapsed="false">
      <c r="A1848" s="38"/>
      <c r="B1848" s="39"/>
      <c r="C1848" s="41" t="s">
        <v>1434</v>
      </c>
      <c r="D1848" s="42"/>
      <c r="E1848" s="43" t="n">
        <v>0.64</v>
      </c>
      <c r="F1848" s="36"/>
      <c r="G1848" s="36"/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36"/>
      <c r="W1848" s="36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 t="s">
        <v>51</v>
      </c>
      <c r="AH1848" s="37" t="n">
        <v>0</v>
      </c>
      <c r="AI1848" s="37"/>
      <c r="AJ1848" s="37"/>
      <c r="AK1848" s="37"/>
      <c r="AL1848" s="37"/>
      <c r="AM1848" s="37"/>
      <c r="AN1848" s="37"/>
      <c r="AO1848" s="37"/>
      <c r="AP1848" s="37"/>
      <c r="AQ1848" s="37"/>
      <c r="AR1848" s="37"/>
      <c r="AS1848" s="37"/>
      <c r="AT1848" s="37"/>
      <c r="AU1848" s="37"/>
      <c r="AV1848" s="37"/>
      <c r="AW1848" s="37"/>
      <c r="AX1848" s="37"/>
      <c r="AY1848" s="37"/>
      <c r="AZ1848" s="37"/>
      <c r="BA1848" s="37"/>
      <c r="BB1848" s="37"/>
      <c r="BC1848" s="37"/>
      <c r="BD1848" s="37"/>
      <c r="BE1848" s="37"/>
      <c r="BF1848" s="37"/>
      <c r="BG1848" s="37"/>
      <c r="BH1848" s="37"/>
    </row>
    <row r="1849" customFormat="false" ht="12.8" hidden="false" customHeight="false" outlineLevel="0" collapsed="false">
      <c r="A1849" s="38"/>
      <c r="B1849" s="39"/>
      <c r="C1849" s="41" t="s">
        <v>1435</v>
      </c>
      <c r="D1849" s="42"/>
      <c r="E1849" s="43" t="n">
        <v>6.1</v>
      </c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36"/>
      <c r="W1849" s="36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 t="s">
        <v>51</v>
      </c>
      <c r="AH1849" s="37" t="n">
        <v>0</v>
      </c>
      <c r="AI1849" s="37"/>
      <c r="AJ1849" s="37"/>
      <c r="AK1849" s="37"/>
      <c r="AL1849" s="37"/>
      <c r="AM1849" s="37"/>
      <c r="AN1849" s="37"/>
      <c r="AO1849" s="37"/>
      <c r="AP1849" s="37"/>
      <c r="AQ1849" s="37"/>
      <c r="AR1849" s="37"/>
      <c r="AS1849" s="37"/>
      <c r="AT1849" s="37"/>
      <c r="AU1849" s="37"/>
      <c r="AV1849" s="37"/>
      <c r="AW1849" s="37"/>
      <c r="AX1849" s="37"/>
      <c r="AY1849" s="37"/>
      <c r="AZ1849" s="37"/>
      <c r="BA1849" s="37"/>
      <c r="BB1849" s="37"/>
      <c r="BC1849" s="37"/>
      <c r="BD1849" s="37"/>
      <c r="BE1849" s="37"/>
      <c r="BF1849" s="37"/>
      <c r="BG1849" s="37"/>
      <c r="BH1849" s="37"/>
    </row>
    <row r="1850" customFormat="false" ht="12.8" hidden="false" customHeight="false" outlineLevel="0" collapsed="false">
      <c r="A1850" s="38"/>
      <c r="B1850" s="39"/>
      <c r="C1850" s="41" t="s">
        <v>1436</v>
      </c>
      <c r="D1850" s="42"/>
      <c r="E1850" s="43" t="n">
        <v>0.12</v>
      </c>
      <c r="F1850" s="36"/>
      <c r="G1850" s="36"/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36"/>
      <c r="W1850" s="36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 t="s">
        <v>51</v>
      </c>
      <c r="AH1850" s="37" t="n">
        <v>0</v>
      </c>
      <c r="AI1850" s="37"/>
      <c r="AJ1850" s="37"/>
      <c r="AK1850" s="37"/>
      <c r="AL1850" s="37"/>
      <c r="AM1850" s="37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7"/>
      <c r="BH1850" s="37"/>
    </row>
    <row r="1851" customFormat="false" ht="12.8" hidden="false" customHeight="false" outlineLevel="0" collapsed="false">
      <c r="A1851" s="38"/>
      <c r="B1851" s="39"/>
      <c r="C1851" s="41" t="s">
        <v>1432</v>
      </c>
      <c r="D1851" s="42"/>
      <c r="E1851" s="43" t="n">
        <v>-1.6</v>
      </c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36"/>
      <c r="W1851" s="36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 t="s">
        <v>51</v>
      </c>
      <c r="AH1851" s="37" t="n">
        <v>0</v>
      </c>
      <c r="AI1851" s="37"/>
      <c r="AJ1851" s="37"/>
      <c r="AK1851" s="37"/>
      <c r="AL1851" s="37"/>
      <c r="AM1851" s="37"/>
      <c r="AN1851" s="37"/>
      <c r="AO1851" s="37"/>
      <c r="AP1851" s="37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</row>
    <row r="1852" customFormat="false" ht="12.8" hidden="false" customHeight="false" outlineLevel="0" collapsed="false">
      <c r="A1852" s="38"/>
      <c r="B1852" s="39"/>
      <c r="C1852" s="41" t="s">
        <v>1437</v>
      </c>
      <c r="D1852" s="42"/>
      <c r="E1852" s="43" t="n">
        <v>2.453</v>
      </c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36"/>
      <c r="W1852" s="36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 t="s">
        <v>51</v>
      </c>
      <c r="AH1852" s="37" t="n">
        <v>0</v>
      </c>
      <c r="AI1852" s="37"/>
      <c r="AJ1852" s="37"/>
      <c r="AK1852" s="37"/>
      <c r="AL1852" s="37"/>
      <c r="AM1852" s="37"/>
      <c r="AN1852" s="37"/>
      <c r="AO1852" s="37"/>
      <c r="AP1852" s="37"/>
      <c r="AQ1852" s="37"/>
      <c r="AR1852" s="37"/>
      <c r="AS1852" s="37"/>
      <c r="AT1852" s="37"/>
      <c r="AU1852" s="37"/>
      <c r="AV1852" s="37"/>
      <c r="AW1852" s="37"/>
      <c r="AX1852" s="37"/>
      <c r="AY1852" s="37"/>
      <c r="AZ1852" s="37"/>
      <c r="BA1852" s="37"/>
      <c r="BB1852" s="37"/>
      <c r="BC1852" s="37"/>
      <c r="BD1852" s="37"/>
      <c r="BE1852" s="37"/>
      <c r="BF1852" s="37"/>
      <c r="BG1852" s="37"/>
      <c r="BH1852" s="37"/>
    </row>
    <row r="1853" customFormat="false" ht="12.8" hidden="false" customHeight="false" outlineLevel="0" collapsed="false">
      <c r="A1853" s="38"/>
      <c r="B1853" s="39"/>
      <c r="C1853" s="41" t="s">
        <v>1438</v>
      </c>
      <c r="D1853" s="42"/>
      <c r="E1853" s="43" t="n">
        <v>3.565</v>
      </c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36"/>
      <c r="W1853" s="36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 t="s">
        <v>51</v>
      </c>
      <c r="AH1853" s="37" t="n">
        <v>0</v>
      </c>
      <c r="AI1853" s="37"/>
      <c r="AJ1853" s="37"/>
      <c r="AK1853" s="37"/>
      <c r="AL1853" s="37"/>
      <c r="AM1853" s="37"/>
      <c r="AN1853" s="37"/>
      <c r="AO1853" s="37"/>
      <c r="AP1853" s="37"/>
      <c r="AQ1853" s="37"/>
      <c r="AR1853" s="37"/>
      <c r="AS1853" s="37"/>
      <c r="AT1853" s="37"/>
      <c r="AU1853" s="37"/>
      <c r="AV1853" s="37"/>
      <c r="AW1853" s="37"/>
      <c r="AX1853" s="37"/>
      <c r="AY1853" s="37"/>
      <c r="AZ1853" s="37"/>
      <c r="BA1853" s="37"/>
      <c r="BB1853" s="37"/>
      <c r="BC1853" s="37"/>
      <c r="BD1853" s="37"/>
      <c r="BE1853" s="37"/>
      <c r="BF1853" s="37"/>
      <c r="BG1853" s="37"/>
      <c r="BH1853" s="37"/>
    </row>
    <row r="1854" customFormat="false" ht="12.8" hidden="false" customHeight="false" outlineLevel="0" collapsed="false">
      <c r="A1854" s="38"/>
      <c r="B1854" s="39"/>
      <c r="C1854" s="41" t="s">
        <v>1439</v>
      </c>
      <c r="D1854" s="42"/>
      <c r="E1854" s="43" t="n">
        <v>9.46</v>
      </c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36"/>
      <c r="W1854" s="36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 t="s">
        <v>51</v>
      </c>
      <c r="AH1854" s="37" t="n">
        <v>0</v>
      </c>
      <c r="AI1854" s="37"/>
      <c r="AJ1854" s="37"/>
      <c r="AK1854" s="37"/>
      <c r="AL1854" s="37"/>
      <c r="AM1854" s="37"/>
      <c r="AN1854" s="37"/>
      <c r="AO1854" s="37"/>
      <c r="AP1854" s="37"/>
      <c r="AQ1854" s="37"/>
      <c r="AR1854" s="37"/>
      <c r="AS1854" s="37"/>
      <c r="AT1854" s="37"/>
      <c r="AU1854" s="37"/>
      <c r="AV1854" s="37"/>
      <c r="AW1854" s="37"/>
      <c r="AX1854" s="37"/>
      <c r="AY1854" s="37"/>
      <c r="AZ1854" s="37"/>
      <c r="BA1854" s="37"/>
      <c r="BB1854" s="37"/>
      <c r="BC1854" s="37"/>
      <c r="BD1854" s="37"/>
      <c r="BE1854" s="37"/>
      <c r="BF1854" s="37"/>
      <c r="BG1854" s="37"/>
      <c r="BH1854" s="37"/>
    </row>
    <row r="1855" customFormat="false" ht="12.8" hidden="false" customHeight="false" outlineLevel="0" collapsed="false">
      <c r="A1855" s="38"/>
      <c r="B1855" s="39"/>
      <c r="C1855" s="41" t="s">
        <v>1417</v>
      </c>
      <c r="D1855" s="42"/>
      <c r="E1855" s="43" t="n">
        <v>0.135</v>
      </c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36"/>
      <c r="W1855" s="36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 t="s">
        <v>51</v>
      </c>
      <c r="AH1855" s="37" t="n">
        <v>0</v>
      </c>
      <c r="AI1855" s="37"/>
      <c r="AJ1855" s="37"/>
      <c r="AK1855" s="37"/>
      <c r="AL1855" s="37"/>
      <c r="AM1855" s="37"/>
      <c r="AN1855" s="37"/>
      <c r="AO1855" s="37"/>
      <c r="AP1855" s="37"/>
      <c r="AQ1855" s="37"/>
      <c r="AR1855" s="37"/>
      <c r="AS1855" s="37"/>
      <c r="AT1855" s="37"/>
      <c r="AU1855" s="37"/>
      <c r="AV1855" s="37"/>
      <c r="AW1855" s="37"/>
      <c r="AX1855" s="37"/>
      <c r="AY1855" s="37"/>
      <c r="AZ1855" s="37"/>
      <c r="BA1855" s="37"/>
      <c r="BB1855" s="37"/>
      <c r="BC1855" s="37"/>
      <c r="BD1855" s="37"/>
      <c r="BE1855" s="37"/>
      <c r="BF1855" s="37"/>
      <c r="BG1855" s="37"/>
      <c r="BH1855" s="37"/>
    </row>
    <row r="1856" customFormat="false" ht="12.8" hidden="false" customHeight="false" outlineLevel="0" collapsed="false">
      <c r="A1856" s="38"/>
      <c r="B1856" s="39"/>
      <c r="C1856" s="41" t="s">
        <v>499</v>
      </c>
      <c r="D1856" s="42"/>
      <c r="E1856" s="43" t="n">
        <v>-1.616</v>
      </c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36"/>
      <c r="W1856" s="36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 t="s">
        <v>51</v>
      </c>
      <c r="AH1856" s="37" t="n">
        <v>0</v>
      </c>
      <c r="AI1856" s="37"/>
      <c r="AJ1856" s="37"/>
      <c r="AK1856" s="37"/>
      <c r="AL1856" s="37"/>
      <c r="AM1856" s="37"/>
      <c r="AN1856" s="37"/>
      <c r="AO1856" s="37"/>
      <c r="AP1856" s="37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</row>
    <row r="1857" customFormat="false" ht="12.8" hidden="false" customHeight="false" outlineLevel="0" collapsed="false">
      <c r="A1857" s="38"/>
      <c r="B1857" s="39"/>
      <c r="C1857" s="58" t="s">
        <v>515</v>
      </c>
      <c r="D1857" s="59"/>
      <c r="E1857" s="60" t="n">
        <v>28.507</v>
      </c>
      <c r="F1857" s="36"/>
      <c r="G1857" s="36"/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36"/>
      <c r="W1857" s="36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 t="s">
        <v>51</v>
      </c>
      <c r="AH1857" s="37" t="n">
        <v>1</v>
      </c>
      <c r="AI1857" s="37"/>
      <c r="AJ1857" s="37"/>
      <c r="AK1857" s="37"/>
      <c r="AL1857" s="37"/>
      <c r="AM1857" s="37"/>
      <c r="AN1857" s="37"/>
      <c r="AO1857" s="37"/>
      <c r="AP1857" s="37"/>
      <c r="AQ1857" s="37"/>
      <c r="AR1857" s="37"/>
      <c r="AS1857" s="37"/>
      <c r="AT1857" s="37"/>
      <c r="AU1857" s="37"/>
      <c r="AV1857" s="37"/>
      <c r="AW1857" s="37"/>
      <c r="AX1857" s="37"/>
      <c r="AY1857" s="37"/>
      <c r="AZ1857" s="37"/>
      <c r="BA1857" s="37"/>
      <c r="BB1857" s="37"/>
      <c r="BC1857" s="37"/>
      <c r="BD1857" s="37"/>
      <c r="BE1857" s="37"/>
      <c r="BF1857" s="37"/>
      <c r="BG1857" s="37"/>
      <c r="BH1857" s="37"/>
    </row>
    <row r="1858" customFormat="false" ht="12.8" hidden="false" customHeight="false" outlineLevel="0" collapsed="false">
      <c r="A1858" s="38"/>
      <c r="B1858" s="39"/>
      <c r="C1858" s="55" t="s">
        <v>312</v>
      </c>
      <c r="D1858" s="56"/>
      <c r="E1858" s="57" t="n">
        <v>13.5946</v>
      </c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36"/>
      <c r="W1858" s="36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 t="s">
        <v>51</v>
      </c>
      <c r="AH1858" s="37" t="n">
        <v>4</v>
      </c>
      <c r="AI1858" s="37"/>
      <c r="AJ1858" s="37"/>
      <c r="AK1858" s="37"/>
      <c r="AL1858" s="37"/>
      <c r="AM1858" s="37"/>
      <c r="AN1858" s="37"/>
      <c r="AO1858" s="37"/>
      <c r="AP1858" s="37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</row>
    <row r="1859" customFormat="false" ht="12.8" hidden="false" customHeight="false" outlineLevel="0" collapsed="false">
      <c r="A1859" s="38" t="n">
        <v>299</v>
      </c>
      <c r="B1859" s="39" t="s">
        <v>1468</v>
      </c>
      <c r="C1859" s="62" t="s">
        <v>1469</v>
      </c>
      <c r="D1859" s="63" t="s">
        <v>885</v>
      </c>
      <c r="E1859" s="64"/>
      <c r="F1859" s="65"/>
      <c r="G1859" s="36" t="n">
        <f aca="false">ROUND(E1859*F1859,2)</f>
        <v>0</v>
      </c>
      <c r="H1859" s="65"/>
      <c r="I1859" s="36" t="n">
        <f aca="false">ROUND(E1859*H1859,2)</f>
        <v>0</v>
      </c>
      <c r="J1859" s="65"/>
      <c r="K1859" s="36" t="n">
        <f aca="false">ROUND(E1859*J1859,2)</f>
        <v>0</v>
      </c>
      <c r="L1859" s="36" t="n">
        <v>21</v>
      </c>
      <c r="M1859" s="36" t="n">
        <f aca="false">G1859*(1+L1859/100)</f>
        <v>0</v>
      </c>
      <c r="N1859" s="36" t="n">
        <v>0</v>
      </c>
      <c r="O1859" s="36" t="n">
        <f aca="false">ROUND(E1859*N1859,2)</f>
        <v>0</v>
      </c>
      <c r="P1859" s="36" t="n">
        <v>0</v>
      </c>
      <c r="Q1859" s="36" t="n">
        <f aca="false">ROUND(E1859*P1859,2)</f>
        <v>0</v>
      </c>
      <c r="R1859" s="36" t="s">
        <v>1324</v>
      </c>
      <c r="S1859" s="36" t="s">
        <v>45</v>
      </c>
      <c r="T1859" s="36" t="s">
        <v>46</v>
      </c>
      <c r="U1859" s="36" t="n">
        <v>0</v>
      </c>
      <c r="V1859" s="36" t="n">
        <f aca="false">ROUND(E1859*U1859,2)</f>
        <v>0</v>
      </c>
      <c r="W1859" s="36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 t="s">
        <v>854</v>
      </c>
      <c r="AH1859" s="37"/>
      <c r="AI1859" s="37"/>
      <c r="AJ1859" s="37"/>
      <c r="AK1859" s="37"/>
      <c r="AL1859" s="37"/>
      <c r="AM1859" s="37"/>
      <c r="AN1859" s="37"/>
      <c r="AO1859" s="37"/>
      <c r="AP1859" s="37"/>
      <c r="AQ1859" s="37"/>
      <c r="AR1859" s="37"/>
      <c r="AS1859" s="37"/>
      <c r="AT1859" s="37"/>
      <c r="AU1859" s="37"/>
      <c r="AV1859" s="37"/>
      <c r="AW1859" s="37"/>
      <c r="AX1859" s="37"/>
      <c r="AY1859" s="37"/>
      <c r="AZ1859" s="37"/>
      <c r="BA1859" s="37"/>
      <c r="BB1859" s="37"/>
      <c r="BC1859" s="37"/>
      <c r="BD1859" s="37"/>
      <c r="BE1859" s="37"/>
      <c r="BF1859" s="37"/>
      <c r="BG1859" s="37"/>
      <c r="BH1859" s="37"/>
    </row>
    <row r="1860" customFormat="false" ht="12.8" hidden="false" customHeight="false" outlineLevel="0" collapsed="false">
      <c r="A1860" s="20" t="s">
        <v>37</v>
      </c>
      <c r="B1860" s="21" t="s">
        <v>1470</v>
      </c>
      <c r="C1860" s="22" t="s">
        <v>1471</v>
      </c>
      <c r="D1860" s="23"/>
      <c r="E1860" s="24"/>
      <c r="F1860" s="25"/>
      <c r="G1860" s="25" t="n">
        <f aca="false">SUMIF(AG1861:AG1889,"&lt;&gt;NOR",G1861:G1889)</f>
        <v>0</v>
      </c>
      <c r="H1860" s="25"/>
      <c r="I1860" s="25" t="n">
        <f aca="false">SUM(I1861:I1889)</f>
        <v>0</v>
      </c>
      <c r="J1860" s="25"/>
      <c r="K1860" s="25" t="n">
        <f aca="false">SUM(K1861:K1889)</f>
        <v>0</v>
      </c>
      <c r="L1860" s="25"/>
      <c r="M1860" s="25" t="n">
        <f aca="false">SUM(M1861:M1889)</f>
        <v>0</v>
      </c>
      <c r="N1860" s="25"/>
      <c r="O1860" s="25" t="n">
        <f aca="false">SUM(O1861:O1889)</f>
        <v>0.1</v>
      </c>
      <c r="P1860" s="25"/>
      <c r="Q1860" s="25" t="n">
        <f aca="false">SUM(Q1861:Q1889)</f>
        <v>0</v>
      </c>
      <c r="R1860" s="25"/>
      <c r="S1860" s="25"/>
      <c r="T1860" s="26"/>
      <c r="U1860" s="27"/>
      <c r="V1860" s="27" t="n">
        <f aca="false">SUM(V1861:V1889)</f>
        <v>71</v>
      </c>
      <c r="W1860" s="27"/>
      <c r="AG1860" s="0" t="s">
        <v>40</v>
      </c>
    </row>
    <row r="1861" customFormat="false" ht="19.4" hidden="false" customHeight="false" outlineLevel="0" collapsed="false">
      <c r="A1861" s="28" t="n">
        <v>300</v>
      </c>
      <c r="B1861" s="29" t="s">
        <v>1472</v>
      </c>
      <c r="C1861" s="30" t="s">
        <v>1473</v>
      </c>
      <c r="D1861" s="31" t="s">
        <v>43</v>
      </c>
      <c r="E1861" s="32" t="n">
        <v>164.1062</v>
      </c>
      <c r="F1861" s="33"/>
      <c r="G1861" s="34" t="n">
        <f aca="false">ROUND(E1861*F1861,2)</f>
        <v>0</v>
      </c>
      <c r="H1861" s="33"/>
      <c r="I1861" s="34" t="n">
        <f aca="false">ROUND(E1861*H1861,2)</f>
        <v>0</v>
      </c>
      <c r="J1861" s="33"/>
      <c r="K1861" s="34" t="n">
        <f aca="false">ROUND(E1861*J1861,2)</f>
        <v>0</v>
      </c>
      <c r="L1861" s="34" t="n">
        <v>21</v>
      </c>
      <c r="M1861" s="34" t="n">
        <f aca="false">G1861*(1+L1861/100)</f>
        <v>0</v>
      </c>
      <c r="N1861" s="34" t="n">
        <v>0.00028</v>
      </c>
      <c r="O1861" s="34" t="n">
        <f aca="false">ROUND(E1861*N1861,2)</f>
        <v>0.05</v>
      </c>
      <c r="P1861" s="34" t="n">
        <v>0</v>
      </c>
      <c r="Q1861" s="34" t="n">
        <f aca="false">ROUND(E1861*P1861,2)</f>
        <v>0</v>
      </c>
      <c r="R1861" s="34" t="s">
        <v>1474</v>
      </c>
      <c r="S1861" s="34" t="s">
        <v>45</v>
      </c>
      <c r="T1861" s="35" t="s">
        <v>46</v>
      </c>
      <c r="U1861" s="36" t="n">
        <v>0.164</v>
      </c>
      <c r="V1861" s="36" t="n">
        <f aca="false">ROUND(E1861*U1861,2)</f>
        <v>26.91</v>
      </c>
      <c r="W1861" s="36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 t="s">
        <v>47</v>
      </c>
      <c r="AH1861" s="37"/>
      <c r="AI1861" s="37"/>
      <c r="AJ1861" s="37"/>
      <c r="AK1861" s="37"/>
      <c r="AL1861" s="37"/>
      <c r="AM1861" s="37"/>
      <c r="AN1861" s="37"/>
      <c r="AO1861" s="37"/>
      <c r="AP1861" s="37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</row>
    <row r="1862" customFormat="false" ht="12.8" hidden="false" customHeight="true" outlineLevel="0" collapsed="false">
      <c r="A1862" s="38"/>
      <c r="B1862" s="39"/>
      <c r="C1862" s="40" t="s">
        <v>1475</v>
      </c>
      <c r="D1862" s="40"/>
      <c r="E1862" s="40"/>
      <c r="F1862" s="40"/>
      <c r="G1862" s="40"/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36"/>
      <c r="W1862" s="36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 t="s">
        <v>49</v>
      </c>
      <c r="AH1862" s="37"/>
      <c r="AI1862" s="37"/>
      <c r="AJ1862" s="37"/>
      <c r="AK1862" s="37"/>
      <c r="AL1862" s="37"/>
      <c r="AM1862" s="37"/>
      <c r="AN1862" s="37"/>
      <c r="AO1862" s="37"/>
      <c r="AP1862" s="37"/>
      <c r="AQ1862" s="37"/>
      <c r="AR1862" s="37"/>
      <c r="AS1862" s="37"/>
      <c r="AT1862" s="37"/>
      <c r="AU1862" s="37"/>
      <c r="AV1862" s="37"/>
      <c r="AW1862" s="37"/>
      <c r="AX1862" s="37"/>
      <c r="AY1862" s="37"/>
      <c r="AZ1862" s="37"/>
      <c r="BA1862" s="37"/>
      <c r="BB1862" s="37"/>
      <c r="BC1862" s="37"/>
      <c r="BD1862" s="37"/>
      <c r="BE1862" s="37"/>
      <c r="BF1862" s="37"/>
      <c r="BG1862" s="37"/>
      <c r="BH1862" s="37"/>
    </row>
    <row r="1863" customFormat="false" ht="12.8" hidden="false" customHeight="false" outlineLevel="0" collapsed="false">
      <c r="A1863" s="38"/>
      <c r="B1863" s="39"/>
      <c r="C1863" s="41" t="s">
        <v>1259</v>
      </c>
      <c r="D1863" s="42"/>
      <c r="E1863" s="43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36"/>
      <c r="W1863" s="36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 t="s">
        <v>51</v>
      </c>
      <c r="AH1863" s="37" t="n">
        <v>0</v>
      </c>
      <c r="AI1863" s="37"/>
      <c r="AJ1863" s="37"/>
      <c r="AK1863" s="37"/>
      <c r="AL1863" s="37"/>
      <c r="AM1863" s="37"/>
      <c r="AN1863" s="37"/>
      <c r="AO1863" s="37"/>
      <c r="AP1863" s="37"/>
      <c r="AQ1863" s="37"/>
      <c r="AR1863" s="37"/>
      <c r="AS1863" s="37"/>
      <c r="AT1863" s="37"/>
      <c r="AU1863" s="37"/>
      <c r="AV1863" s="37"/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</row>
    <row r="1864" customFormat="false" ht="12.8" hidden="false" customHeight="false" outlineLevel="0" collapsed="false">
      <c r="A1864" s="38"/>
      <c r="B1864" s="39"/>
      <c r="C1864" s="41" t="s">
        <v>1476</v>
      </c>
      <c r="D1864" s="42"/>
      <c r="E1864" s="43" t="n">
        <v>22.263</v>
      </c>
      <c r="F1864" s="36"/>
      <c r="G1864" s="36"/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36"/>
      <c r="W1864" s="36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 t="s">
        <v>51</v>
      </c>
      <c r="AH1864" s="37" t="n">
        <v>0</v>
      </c>
      <c r="AI1864" s="37"/>
      <c r="AJ1864" s="37"/>
      <c r="AK1864" s="37"/>
      <c r="AL1864" s="37"/>
      <c r="AM1864" s="37"/>
      <c r="AN1864" s="37"/>
      <c r="AO1864" s="37"/>
      <c r="AP1864" s="37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</row>
    <row r="1865" customFormat="false" ht="12.8" hidden="false" customHeight="false" outlineLevel="0" collapsed="false">
      <c r="A1865" s="38"/>
      <c r="B1865" s="39"/>
      <c r="C1865" s="41" t="s">
        <v>1477</v>
      </c>
      <c r="D1865" s="42"/>
      <c r="E1865" s="43" t="n">
        <v>5.1908</v>
      </c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36"/>
      <c r="W1865" s="36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 t="s">
        <v>51</v>
      </c>
      <c r="AH1865" s="37" t="n">
        <v>0</v>
      </c>
      <c r="AI1865" s="37"/>
      <c r="AJ1865" s="37"/>
      <c r="AK1865" s="37"/>
      <c r="AL1865" s="37"/>
      <c r="AM1865" s="37"/>
      <c r="AN1865" s="37"/>
      <c r="AO1865" s="37"/>
      <c r="AP1865" s="37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</row>
    <row r="1866" customFormat="false" ht="12.8" hidden="false" customHeight="false" outlineLevel="0" collapsed="false">
      <c r="A1866" s="38"/>
      <c r="B1866" s="39"/>
      <c r="C1866" s="41" t="s">
        <v>1478</v>
      </c>
      <c r="D1866" s="42"/>
      <c r="E1866" s="43" t="n">
        <v>2.732</v>
      </c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36"/>
      <c r="W1866" s="36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 t="s">
        <v>51</v>
      </c>
      <c r="AH1866" s="37" t="n">
        <v>0</v>
      </c>
      <c r="AI1866" s="37"/>
      <c r="AJ1866" s="37"/>
      <c r="AK1866" s="37"/>
      <c r="AL1866" s="37"/>
      <c r="AM1866" s="37"/>
      <c r="AN1866" s="37"/>
      <c r="AO1866" s="37"/>
      <c r="AP1866" s="37"/>
      <c r="AQ1866" s="37"/>
      <c r="AR1866" s="37"/>
      <c r="AS1866" s="37"/>
      <c r="AT1866" s="37"/>
      <c r="AU1866" s="37"/>
      <c r="AV1866" s="37"/>
      <c r="AW1866" s="37"/>
      <c r="AX1866" s="37"/>
      <c r="AY1866" s="37"/>
      <c r="AZ1866" s="37"/>
      <c r="BA1866" s="37"/>
      <c r="BB1866" s="37"/>
      <c r="BC1866" s="37"/>
      <c r="BD1866" s="37"/>
      <c r="BE1866" s="37"/>
      <c r="BF1866" s="37"/>
      <c r="BG1866" s="37"/>
      <c r="BH1866" s="37"/>
    </row>
    <row r="1867" customFormat="false" ht="12.8" hidden="false" customHeight="false" outlineLevel="0" collapsed="false">
      <c r="A1867" s="38"/>
      <c r="B1867" s="39"/>
      <c r="C1867" s="41" t="s">
        <v>1479</v>
      </c>
      <c r="D1867" s="42"/>
      <c r="E1867" s="43" t="n">
        <v>5.5146</v>
      </c>
      <c r="F1867" s="36"/>
      <c r="G1867" s="36"/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36"/>
      <c r="W1867" s="36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 t="s">
        <v>51</v>
      </c>
      <c r="AH1867" s="37" t="n">
        <v>0</v>
      </c>
      <c r="AI1867" s="37"/>
      <c r="AJ1867" s="37"/>
      <c r="AK1867" s="37"/>
      <c r="AL1867" s="37"/>
      <c r="AM1867" s="37"/>
      <c r="AN1867" s="37"/>
      <c r="AO1867" s="37"/>
      <c r="AP1867" s="37"/>
      <c r="AQ1867" s="37"/>
      <c r="AR1867" s="37"/>
      <c r="AS1867" s="37"/>
      <c r="AT1867" s="37"/>
      <c r="AU1867" s="37"/>
      <c r="AV1867" s="37"/>
      <c r="AW1867" s="37"/>
      <c r="AX1867" s="37"/>
      <c r="AY1867" s="37"/>
      <c r="AZ1867" s="37"/>
      <c r="BA1867" s="37"/>
      <c r="BB1867" s="37"/>
      <c r="BC1867" s="37"/>
      <c r="BD1867" s="37"/>
      <c r="BE1867" s="37"/>
      <c r="BF1867" s="37"/>
      <c r="BG1867" s="37"/>
      <c r="BH1867" s="37"/>
    </row>
    <row r="1868" customFormat="false" ht="12.8" hidden="false" customHeight="false" outlineLevel="0" collapsed="false">
      <c r="A1868" s="38"/>
      <c r="B1868" s="39"/>
      <c r="C1868" s="41" t="s">
        <v>1480</v>
      </c>
      <c r="D1868" s="42"/>
      <c r="E1868" s="43" t="n">
        <v>3.549</v>
      </c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36"/>
      <c r="W1868" s="36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 t="s">
        <v>51</v>
      </c>
      <c r="AH1868" s="37" t="n">
        <v>0</v>
      </c>
      <c r="AI1868" s="37"/>
      <c r="AJ1868" s="37"/>
      <c r="AK1868" s="37"/>
      <c r="AL1868" s="37"/>
      <c r="AM1868" s="37"/>
      <c r="AN1868" s="37"/>
      <c r="AO1868" s="37"/>
      <c r="AP1868" s="37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</row>
    <row r="1869" customFormat="false" ht="12.8" hidden="false" customHeight="false" outlineLevel="0" collapsed="false">
      <c r="A1869" s="38"/>
      <c r="B1869" s="39"/>
      <c r="C1869" s="41" t="s">
        <v>1481</v>
      </c>
      <c r="D1869" s="42"/>
      <c r="E1869" s="43" t="n">
        <v>1.911</v>
      </c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36"/>
      <c r="W1869" s="36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 t="s">
        <v>51</v>
      </c>
      <c r="AH1869" s="37" t="n">
        <v>0</v>
      </c>
      <c r="AI1869" s="37"/>
      <c r="AJ1869" s="37"/>
      <c r="AK1869" s="37"/>
      <c r="AL1869" s="37"/>
      <c r="AM1869" s="37"/>
      <c r="AN1869" s="37"/>
      <c r="AO1869" s="37"/>
      <c r="AP1869" s="37"/>
      <c r="AQ1869" s="37"/>
      <c r="AR1869" s="37"/>
      <c r="AS1869" s="37"/>
      <c r="AT1869" s="37"/>
      <c r="AU1869" s="37"/>
      <c r="AV1869" s="37"/>
      <c r="AW1869" s="37"/>
      <c r="AX1869" s="37"/>
      <c r="AY1869" s="37"/>
      <c r="AZ1869" s="37"/>
      <c r="BA1869" s="37"/>
      <c r="BB1869" s="37"/>
      <c r="BC1869" s="37"/>
      <c r="BD1869" s="37"/>
      <c r="BE1869" s="37"/>
      <c r="BF1869" s="37"/>
      <c r="BG1869" s="37"/>
      <c r="BH1869" s="37"/>
    </row>
    <row r="1870" customFormat="false" ht="12.8" hidden="false" customHeight="false" outlineLevel="0" collapsed="false">
      <c r="A1870" s="38"/>
      <c r="B1870" s="39"/>
      <c r="C1870" s="41" t="s">
        <v>1482</v>
      </c>
      <c r="D1870" s="42"/>
      <c r="E1870" s="43" t="n">
        <v>1.8564</v>
      </c>
      <c r="F1870" s="36"/>
      <c r="G1870" s="36"/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36"/>
      <c r="W1870" s="36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 t="s">
        <v>51</v>
      </c>
      <c r="AH1870" s="37" t="n">
        <v>0</v>
      </c>
      <c r="AI1870" s="37"/>
      <c r="AJ1870" s="37"/>
      <c r="AK1870" s="37"/>
      <c r="AL1870" s="37"/>
      <c r="AM1870" s="37"/>
      <c r="AN1870" s="37"/>
      <c r="AO1870" s="37"/>
      <c r="AP1870" s="37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</row>
    <row r="1871" customFormat="false" ht="12.8" hidden="false" customHeight="false" outlineLevel="0" collapsed="false">
      <c r="A1871" s="38"/>
      <c r="B1871" s="39"/>
      <c r="C1871" s="41" t="s">
        <v>245</v>
      </c>
      <c r="D1871" s="42"/>
      <c r="E1871" s="43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36"/>
      <c r="W1871" s="36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 t="s">
        <v>51</v>
      </c>
      <c r="AH1871" s="37" t="n">
        <v>0</v>
      </c>
      <c r="AI1871" s="37"/>
      <c r="AJ1871" s="37"/>
      <c r="AK1871" s="37"/>
      <c r="AL1871" s="37"/>
      <c r="AM1871" s="37"/>
      <c r="AN1871" s="37"/>
      <c r="AO1871" s="37"/>
      <c r="AP1871" s="37"/>
      <c r="AQ1871" s="37"/>
      <c r="AR1871" s="37"/>
      <c r="AS1871" s="37"/>
      <c r="AT1871" s="37"/>
      <c r="AU1871" s="37"/>
      <c r="AV1871" s="37"/>
      <c r="AW1871" s="37"/>
      <c r="AX1871" s="37"/>
      <c r="AY1871" s="37"/>
      <c r="AZ1871" s="37"/>
      <c r="BA1871" s="37"/>
      <c r="BB1871" s="37"/>
      <c r="BC1871" s="37"/>
      <c r="BD1871" s="37"/>
      <c r="BE1871" s="37"/>
      <c r="BF1871" s="37"/>
      <c r="BG1871" s="37"/>
      <c r="BH1871" s="37"/>
    </row>
    <row r="1872" customFormat="false" ht="12.8" hidden="false" customHeight="false" outlineLevel="0" collapsed="false">
      <c r="A1872" s="38"/>
      <c r="B1872" s="39"/>
      <c r="C1872" s="41" t="s">
        <v>1483</v>
      </c>
      <c r="D1872" s="42"/>
      <c r="E1872" s="43" t="n">
        <v>120.8394</v>
      </c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36"/>
      <c r="W1872" s="36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 t="s">
        <v>51</v>
      </c>
      <c r="AH1872" s="37" t="n">
        <v>0</v>
      </c>
      <c r="AI1872" s="37"/>
      <c r="AJ1872" s="37"/>
      <c r="AK1872" s="37"/>
      <c r="AL1872" s="37"/>
      <c r="AM1872" s="37"/>
      <c r="AN1872" s="37"/>
      <c r="AO1872" s="37"/>
      <c r="AP1872" s="37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</row>
    <row r="1873" customFormat="false" ht="12.8" hidden="false" customHeight="false" outlineLevel="0" collapsed="false">
      <c r="A1873" s="38"/>
      <c r="B1873" s="39"/>
      <c r="C1873" s="41" t="s">
        <v>1484</v>
      </c>
      <c r="D1873" s="42"/>
      <c r="E1873" s="43" t="n">
        <v>0.25</v>
      </c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36"/>
      <c r="W1873" s="36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 t="s">
        <v>51</v>
      </c>
      <c r="AH1873" s="37" t="n">
        <v>0</v>
      </c>
      <c r="AI1873" s="37"/>
      <c r="AJ1873" s="37"/>
      <c r="AK1873" s="37"/>
      <c r="AL1873" s="37"/>
      <c r="AM1873" s="37"/>
      <c r="AN1873" s="37"/>
      <c r="AO1873" s="37"/>
      <c r="AP1873" s="37"/>
      <c r="AQ1873" s="37"/>
      <c r="AR1873" s="37"/>
      <c r="AS1873" s="37"/>
      <c r="AT1873" s="37"/>
      <c r="AU1873" s="37"/>
      <c r="AV1873" s="37"/>
      <c r="AW1873" s="37"/>
      <c r="AX1873" s="37"/>
      <c r="AY1873" s="37"/>
      <c r="AZ1873" s="37"/>
      <c r="BA1873" s="37"/>
      <c r="BB1873" s="37"/>
      <c r="BC1873" s="37"/>
      <c r="BD1873" s="37"/>
      <c r="BE1873" s="37"/>
      <c r="BF1873" s="37"/>
      <c r="BG1873" s="37"/>
      <c r="BH1873" s="37"/>
    </row>
    <row r="1874" customFormat="false" ht="12.8" hidden="false" customHeight="false" outlineLevel="0" collapsed="false">
      <c r="A1874" s="28" t="n">
        <v>301</v>
      </c>
      <c r="B1874" s="29" t="s">
        <v>1485</v>
      </c>
      <c r="C1874" s="30" t="s">
        <v>1486</v>
      </c>
      <c r="D1874" s="31" t="s">
        <v>43</v>
      </c>
      <c r="E1874" s="32" t="n">
        <v>292.008</v>
      </c>
      <c r="F1874" s="33"/>
      <c r="G1874" s="34" t="n">
        <f aca="false">ROUND(E1874*F1874,2)</f>
        <v>0</v>
      </c>
      <c r="H1874" s="33"/>
      <c r="I1874" s="34" t="n">
        <f aca="false">ROUND(E1874*H1874,2)</f>
        <v>0</v>
      </c>
      <c r="J1874" s="33"/>
      <c r="K1874" s="34" t="n">
        <f aca="false">ROUND(E1874*J1874,2)</f>
        <v>0</v>
      </c>
      <c r="L1874" s="34" t="n">
        <v>21</v>
      </c>
      <c r="M1874" s="34" t="n">
        <f aca="false">G1874*(1+L1874/100)</f>
        <v>0</v>
      </c>
      <c r="N1874" s="34" t="n">
        <v>0.00016</v>
      </c>
      <c r="O1874" s="34" t="n">
        <f aca="false">ROUND(E1874*N1874,2)</f>
        <v>0.05</v>
      </c>
      <c r="P1874" s="34" t="n">
        <v>0</v>
      </c>
      <c r="Q1874" s="34" t="n">
        <f aca="false">ROUND(E1874*P1874,2)</f>
        <v>0</v>
      </c>
      <c r="R1874" s="34" t="s">
        <v>1474</v>
      </c>
      <c r="S1874" s="34" t="s">
        <v>45</v>
      </c>
      <c r="T1874" s="35" t="s">
        <v>46</v>
      </c>
      <c r="U1874" s="36" t="n">
        <v>0.151</v>
      </c>
      <c r="V1874" s="36" t="n">
        <f aca="false">ROUND(E1874*U1874,2)</f>
        <v>44.09</v>
      </c>
      <c r="W1874" s="36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 t="s">
        <v>47</v>
      </c>
      <c r="AH1874" s="37"/>
      <c r="AI1874" s="37"/>
      <c r="AJ1874" s="37"/>
      <c r="AK1874" s="37"/>
      <c r="AL1874" s="37"/>
      <c r="AM1874" s="37"/>
      <c r="AN1874" s="37"/>
      <c r="AO1874" s="37"/>
      <c r="AP1874" s="37"/>
      <c r="AQ1874" s="37"/>
      <c r="AR1874" s="37"/>
      <c r="AS1874" s="37"/>
      <c r="AT1874" s="37"/>
      <c r="AU1874" s="37"/>
      <c r="AV1874" s="37"/>
      <c r="AW1874" s="37"/>
      <c r="AX1874" s="37"/>
      <c r="AY1874" s="37"/>
      <c r="AZ1874" s="37"/>
      <c r="BA1874" s="37"/>
      <c r="BB1874" s="37"/>
      <c r="BC1874" s="37"/>
      <c r="BD1874" s="37"/>
      <c r="BE1874" s="37"/>
      <c r="BF1874" s="37"/>
      <c r="BG1874" s="37"/>
      <c r="BH1874" s="37"/>
    </row>
    <row r="1875" customFormat="false" ht="12.8" hidden="false" customHeight="true" outlineLevel="0" collapsed="false">
      <c r="A1875" s="38"/>
      <c r="B1875" s="39"/>
      <c r="C1875" s="40" t="s">
        <v>1487</v>
      </c>
      <c r="D1875" s="40"/>
      <c r="E1875" s="40"/>
      <c r="F1875" s="40"/>
      <c r="G1875" s="40"/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36"/>
      <c r="W1875" s="36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 t="s">
        <v>49</v>
      </c>
      <c r="AH1875" s="37"/>
      <c r="AI1875" s="37"/>
      <c r="AJ1875" s="37"/>
      <c r="AK1875" s="37"/>
      <c r="AL1875" s="37"/>
      <c r="AM1875" s="37"/>
      <c r="AN1875" s="37"/>
      <c r="AO1875" s="37"/>
      <c r="AP1875" s="37"/>
      <c r="AQ1875" s="37"/>
      <c r="AR1875" s="37"/>
      <c r="AS1875" s="37"/>
      <c r="AT1875" s="37"/>
      <c r="AU1875" s="37"/>
      <c r="AV1875" s="37"/>
      <c r="AW1875" s="37"/>
      <c r="AX1875" s="37"/>
      <c r="AY1875" s="37"/>
      <c r="AZ1875" s="37"/>
      <c r="BA1875" s="37"/>
      <c r="BB1875" s="37"/>
      <c r="BC1875" s="37"/>
      <c r="BD1875" s="37"/>
      <c r="BE1875" s="37"/>
      <c r="BF1875" s="37"/>
      <c r="BG1875" s="37"/>
      <c r="BH1875" s="37"/>
    </row>
    <row r="1876" customFormat="false" ht="12.8" hidden="false" customHeight="true" outlineLevel="0" collapsed="false">
      <c r="A1876" s="38"/>
      <c r="B1876" s="39"/>
      <c r="C1876" s="54" t="s">
        <v>1488</v>
      </c>
      <c r="D1876" s="54"/>
      <c r="E1876" s="54"/>
      <c r="F1876" s="54"/>
      <c r="G1876" s="54"/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36"/>
      <c r="W1876" s="36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 t="s">
        <v>121</v>
      </c>
      <c r="AH1876" s="37"/>
      <c r="AI1876" s="37"/>
      <c r="AJ1876" s="37"/>
      <c r="AK1876" s="37"/>
      <c r="AL1876" s="37"/>
      <c r="AM1876" s="37"/>
      <c r="AN1876" s="37"/>
      <c r="AO1876" s="37"/>
      <c r="AP1876" s="37"/>
      <c r="AQ1876" s="37"/>
      <c r="AR1876" s="37"/>
      <c r="AS1876" s="37"/>
      <c r="AT1876" s="37"/>
      <c r="AU1876" s="37"/>
      <c r="AV1876" s="37"/>
      <c r="AW1876" s="37"/>
      <c r="AX1876" s="37"/>
      <c r="AY1876" s="37"/>
      <c r="AZ1876" s="37"/>
      <c r="BA1876" s="37"/>
      <c r="BB1876" s="37"/>
      <c r="BC1876" s="37"/>
      <c r="BD1876" s="37"/>
      <c r="BE1876" s="37"/>
      <c r="BF1876" s="37"/>
      <c r="BG1876" s="37"/>
      <c r="BH1876" s="37"/>
    </row>
    <row r="1877" customFormat="false" ht="12.8" hidden="false" customHeight="false" outlineLevel="0" collapsed="false">
      <c r="A1877" s="38"/>
      <c r="B1877" s="39"/>
      <c r="C1877" s="41" t="s">
        <v>1489</v>
      </c>
      <c r="D1877" s="42"/>
      <c r="E1877" s="43" t="n">
        <v>9.24</v>
      </c>
      <c r="F1877" s="36"/>
      <c r="G1877" s="36"/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36"/>
      <c r="W1877" s="36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 t="s">
        <v>51</v>
      </c>
      <c r="AH1877" s="37" t="n">
        <v>0</v>
      </c>
      <c r="AI1877" s="37"/>
      <c r="AJ1877" s="37"/>
      <c r="AK1877" s="37"/>
      <c r="AL1877" s="37"/>
      <c r="AM1877" s="37"/>
      <c r="AN1877" s="37"/>
      <c r="AO1877" s="37"/>
      <c r="AP1877" s="37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</row>
    <row r="1878" customFormat="false" ht="12.8" hidden="false" customHeight="false" outlineLevel="0" collapsed="false">
      <c r="A1878" s="38"/>
      <c r="B1878" s="39"/>
      <c r="C1878" s="41" t="s">
        <v>1490</v>
      </c>
      <c r="D1878" s="42"/>
      <c r="E1878" s="43" t="n">
        <v>30.312</v>
      </c>
      <c r="F1878" s="36"/>
      <c r="G1878" s="36"/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36"/>
      <c r="W1878" s="36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 t="s">
        <v>51</v>
      </c>
      <c r="AH1878" s="37" t="n">
        <v>0</v>
      </c>
      <c r="AI1878" s="37"/>
      <c r="AJ1878" s="37"/>
      <c r="AK1878" s="37"/>
      <c r="AL1878" s="37"/>
      <c r="AM1878" s="37"/>
      <c r="AN1878" s="37"/>
      <c r="AO1878" s="37"/>
      <c r="AP1878" s="37"/>
      <c r="AQ1878" s="37"/>
      <c r="AR1878" s="37"/>
      <c r="AS1878" s="37"/>
      <c r="AT1878" s="37"/>
      <c r="AU1878" s="37"/>
      <c r="AV1878" s="37"/>
      <c r="AW1878" s="37"/>
      <c r="AX1878" s="37"/>
      <c r="AY1878" s="37"/>
      <c r="AZ1878" s="37"/>
      <c r="BA1878" s="37"/>
      <c r="BB1878" s="37"/>
      <c r="BC1878" s="37"/>
      <c r="BD1878" s="37"/>
      <c r="BE1878" s="37"/>
      <c r="BF1878" s="37"/>
      <c r="BG1878" s="37"/>
      <c r="BH1878" s="37"/>
    </row>
    <row r="1879" customFormat="false" ht="12.8" hidden="false" customHeight="false" outlineLevel="0" collapsed="false">
      <c r="A1879" s="38"/>
      <c r="B1879" s="39"/>
      <c r="C1879" s="41" t="s">
        <v>1491</v>
      </c>
      <c r="D1879" s="42"/>
      <c r="E1879" s="43" t="n">
        <v>2.88</v>
      </c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36"/>
      <c r="W1879" s="36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 t="s">
        <v>51</v>
      </c>
      <c r="AH1879" s="37" t="n">
        <v>0</v>
      </c>
      <c r="AI1879" s="37"/>
      <c r="AJ1879" s="37"/>
      <c r="AK1879" s="37"/>
      <c r="AL1879" s="37"/>
      <c r="AM1879" s="37"/>
      <c r="AN1879" s="37"/>
      <c r="AO1879" s="37"/>
      <c r="AP1879" s="37"/>
      <c r="AQ1879" s="37"/>
      <c r="AR1879" s="37"/>
      <c r="AS1879" s="37"/>
      <c r="AT1879" s="37"/>
      <c r="AU1879" s="37"/>
      <c r="AV1879" s="37"/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</row>
    <row r="1880" customFormat="false" ht="12.8" hidden="false" customHeight="false" outlineLevel="0" collapsed="false">
      <c r="A1880" s="38"/>
      <c r="B1880" s="39"/>
      <c r="C1880" s="41" t="s">
        <v>1492</v>
      </c>
      <c r="D1880" s="42"/>
      <c r="E1880" s="43" t="n">
        <v>16.128</v>
      </c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36"/>
      <c r="W1880" s="36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 t="s">
        <v>51</v>
      </c>
      <c r="AH1880" s="37" t="n">
        <v>0</v>
      </c>
      <c r="AI1880" s="37"/>
      <c r="AJ1880" s="37"/>
      <c r="AK1880" s="37"/>
      <c r="AL1880" s="37"/>
      <c r="AM1880" s="37"/>
      <c r="AN1880" s="37"/>
      <c r="AO1880" s="37"/>
      <c r="AP1880" s="37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</row>
    <row r="1881" customFormat="false" ht="12.8" hidden="false" customHeight="false" outlineLevel="0" collapsed="false">
      <c r="A1881" s="38"/>
      <c r="B1881" s="39"/>
      <c r="C1881" s="41" t="s">
        <v>1493</v>
      </c>
      <c r="D1881" s="42"/>
      <c r="E1881" s="43" t="n">
        <v>58.016</v>
      </c>
      <c r="F1881" s="36"/>
      <c r="G1881" s="36"/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36"/>
      <c r="W1881" s="36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 t="s">
        <v>51</v>
      </c>
      <c r="AH1881" s="37" t="n">
        <v>0</v>
      </c>
      <c r="AI1881" s="37"/>
      <c r="AJ1881" s="37"/>
      <c r="AK1881" s="37"/>
      <c r="AL1881" s="37"/>
      <c r="AM1881" s="37"/>
      <c r="AN1881" s="37"/>
      <c r="AO1881" s="37"/>
      <c r="AP1881" s="37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</row>
    <row r="1882" customFormat="false" ht="12.8" hidden="false" customHeight="false" outlineLevel="0" collapsed="false">
      <c r="A1882" s="38"/>
      <c r="B1882" s="39"/>
      <c r="C1882" s="41" t="s">
        <v>1494</v>
      </c>
      <c r="D1882" s="42"/>
      <c r="E1882" s="43" t="n">
        <v>47.996</v>
      </c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36"/>
      <c r="W1882" s="36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 t="s">
        <v>51</v>
      </c>
      <c r="AH1882" s="37" t="n">
        <v>0</v>
      </c>
      <c r="AI1882" s="37"/>
      <c r="AJ1882" s="37"/>
      <c r="AK1882" s="37"/>
      <c r="AL1882" s="37"/>
      <c r="AM1882" s="37"/>
      <c r="AN1882" s="37"/>
      <c r="AO1882" s="37"/>
      <c r="AP1882" s="37"/>
      <c r="AQ1882" s="37"/>
      <c r="AR1882" s="37"/>
      <c r="AS1882" s="37"/>
      <c r="AT1882" s="37"/>
      <c r="AU1882" s="37"/>
      <c r="AV1882" s="37"/>
      <c r="AW1882" s="37"/>
      <c r="AX1882" s="37"/>
      <c r="AY1882" s="37"/>
      <c r="AZ1882" s="37"/>
      <c r="BA1882" s="37"/>
      <c r="BB1882" s="37"/>
      <c r="BC1882" s="37"/>
      <c r="BD1882" s="37"/>
      <c r="BE1882" s="37"/>
      <c r="BF1882" s="37"/>
      <c r="BG1882" s="37"/>
      <c r="BH1882" s="37"/>
    </row>
    <row r="1883" customFormat="false" ht="12.8" hidden="false" customHeight="false" outlineLevel="0" collapsed="false">
      <c r="A1883" s="38"/>
      <c r="B1883" s="39"/>
      <c r="C1883" s="41" t="s">
        <v>1495</v>
      </c>
      <c r="D1883" s="42"/>
      <c r="E1883" s="43" t="n">
        <v>12.896</v>
      </c>
      <c r="F1883" s="36"/>
      <c r="G1883" s="36"/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36"/>
      <c r="W1883" s="36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 t="s">
        <v>51</v>
      </c>
      <c r="AH1883" s="37" t="n">
        <v>0</v>
      </c>
      <c r="AI1883" s="37"/>
      <c r="AJ1883" s="37"/>
      <c r="AK1883" s="37"/>
      <c r="AL1883" s="37"/>
      <c r="AM1883" s="37"/>
      <c r="AN1883" s="37"/>
      <c r="AO1883" s="37"/>
      <c r="AP1883" s="37"/>
      <c r="AQ1883" s="37"/>
      <c r="AR1883" s="37"/>
      <c r="AS1883" s="37"/>
      <c r="AT1883" s="37"/>
      <c r="AU1883" s="37"/>
      <c r="AV1883" s="37"/>
      <c r="AW1883" s="37"/>
      <c r="AX1883" s="37"/>
      <c r="AY1883" s="37"/>
      <c r="AZ1883" s="37"/>
      <c r="BA1883" s="37"/>
      <c r="BB1883" s="37"/>
      <c r="BC1883" s="37"/>
      <c r="BD1883" s="37"/>
      <c r="BE1883" s="37"/>
      <c r="BF1883" s="37"/>
      <c r="BG1883" s="37"/>
      <c r="BH1883" s="37"/>
    </row>
    <row r="1884" customFormat="false" ht="12.8" hidden="false" customHeight="false" outlineLevel="0" collapsed="false">
      <c r="A1884" s="38"/>
      <c r="B1884" s="39"/>
      <c r="C1884" s="41" t="s">
        <v>1496</v>
      </c>
      <c r="D1884" s="42"/>
      <c r="E1884" s="43" t="n">
        <v>4.68</v>
      </c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36"/>
      <c r="W1884" s="36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 t="s">
        <v>51</v>
      </c>
      <c r="AH1884" s="37" t="n">
        <v>0</v>
      </c>
      <c r="AI1884" s="37"/>
      <c r="AJ1884" s="37"/>
      <c r="AK1884" s="37"/>
      <c r="AL1884" s="37"/>
      <c r="AM1884" s="37"/>
      <c r="AN1884" s="37"/>
      <c r="AO1884" s="37"/>
      <c r="AP1884" s="37"/>
      <c r="AQ1884" s="37"/>
      <c r="AR1884" s="37"/>
      <c r="AS1884" s="37"/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</row>
    <row r="1885" customFormat="false" ht="12.8" hidden="false" customHeight="false" outlineLevel="0" collapsed="false">
      <c r="A1885" s="38"/>
      <c r="B1885" s="39"/>
      <c r="C1885" s="41" t="s">
        <v>1497</v>
      </c>
      <c r="D1885" s="42"/>
      <c r="E1885" s="43" t="n">
        <v>43.68</v>
      </c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36"/>
      <c r="W1885" s="36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 t="s">
        <v>51</v>
      </c>
      <c r="AH1885" s="37" t="n">
        <v>0</v>
      </c>
      <c r="AI1885" s="37"/>
      <c r="AJ1885" s="37"/>
      <c r="AK1885" s="37"/>
      <c r="AL1885" s="37"/>
      <c r="AM1885" s="37"/>
      <c r="AN1885" s="37"/>
      <c r="AO1885" s="37"/>
      <c r="AP1885" s="37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</row>
    <row r="1886" customFormat="false" ht="12.8" hidden="false" customHeight="false" outlineLevel="0" collapsed="false">
      <c r="A1886" s="38"/>
      <c r="B1886" s="39"/>
      <c r="C1886" s="41" t="s">
        <v>1498</v>
      </c>
      <c r="D1886" s="42"/>
      <c r="E1886" s="43" t="n">
        <v>14.82</v>
      </c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36"/>
      <c r="W1886" s="36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 t="s">
        <v>51</v>
      </c>
      <c r="AH1886" s="37" t="n">
        <v>0</v>
      </c>
      <c r="AI1886" s="37"/>
      <c r="AJ1886" s="37"/>
      <c r="AK1886" s="37"/>
      <c r="AL1886" s="37"/>
      <c r="AM1886" s="37"/>
      <c r="AN1886" s="37"/>
      <c r="AO1886" s="37"/>
      <c r="AP1886" s="37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</row>
    <row r="1887" customFormat="false" ht="12.8" hidden="false" customHeight="false" outlineLevel="0" collapsed="false">
      <c r="A1887" s="38"/>
      <c r="B1887" s="39"/>
      <c r="C1887" s="41" t="s">
        <v>1499</v>
      </c>
      <c r="D1887" s="42"/>
      <c r="E1887" s="43" t="n">
        <v>32.76</v>
      </c>
      <c r="F1887" s="36"/>
      <c r="G1887" s="36"/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36"/>
      <c r="W1887" s="36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 t="s">
        <v>51</v>
      </c>
      <c r="AH1887" s="37" t="n">
        <v>0</v>
      </c>
      <c r="AI1887" s="37"/>
      <c r="AJ1887" s="37"/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</row>
    <row r="1888" customFormat="false" ht="12.8" hidden="false" customHeight="false" outlineLevel="0" collapsed="false">
      <c r="A1888" s="38"/>
      <c r="B1888" s="39"/>
      <c r="C1888" s="41" t="s">
        <v>1500</v>
      </c>
      <c r="D1888" s="42"/>
      <c r="E1888" s="43" t="n">
        <v>10.92</v>
      </c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36"/>
      <c r="W1888" s="36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 t="s">
        <v>51</v>
      </c>
      <c r="AH1888" s="37" t="n">
        <v>0</v>
      </c>
      <c r="AI1888" s="37"/>
      <c r="AJ1888" s="37"/>
      <c r="AK1888" s="37"/>
      <c r="AL1888" s="37"/>
      <c r="AM1888" s="37"/>
      <c r="AN1888" s="37"/>
      <c r="AO1888" s="37"/>
      <c r="AP1888" s="37"/>
      <c r="AQ1888" s="37"/>
      <c r="AR1888" s="37"/>
      <c r="AS1888" s="37"/>
      <c r="AT1888" s="37"/>
      <c r="AU1888" s="37"/>
      <c r="AV1888" s="37"/>
      <c r="AW1888" s="37"/>
      <c r="AX1888" s="37"/>
      <c r="AY1888" s="37"/>
      <c r="AZ1888" s="37"/>
      <c r="BA1888" s="37"/>
      <c r="BB1888" s="37"/>
      <c r="BC1888" s="37"/>
      <c r="BD1888" s="37"/>
      <c r="BE1888" s="37"/>
      <c r="BF1888" s="37"/>
      <c r="BG1888" s="37"/>
      <c r="BH1888" s="37"/>
    </row>
    <row r="1889" customFormat="false" ht="12.8" hidden="false" customHeight="false" outlineLevel="0" collapsed="false">
      <c r="A1889" s="38"/>
      <c r="B1889" s="39"/>
      <c r="C1889" s="41" t="s">
        <v>1501</v>
      </c>
      <c r="D1889" s="42"/>
      <c r="E1889" s="43" t="n">
        <v>7.68</v>
      </c>
      <c r="F1889" s="36"/>
      <c r="G1889" s="36"/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36"/>
      <c r="W1889" s="36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 t="s">
        <v>51</v>
      </c>
      <c r="AH1889" s="37" t="n">
        <v>0</v>
      </c>
      <c r="AI1889" s="37"/>
      <c r="AJ1889" s="37"/>
      <c r="AK1889" s="37"/>
      <c r="AL1889" s="37"/>
      <c r="AM1889" s="37"/>
      <c r="AN1889" s="37"/>
      <c r="AO1889" s="37"/>
      <c r="AP1889" s="37"/>
      <c r="AQ1889" s="37"/>
      <c r="AR1889" s="37"/>
      <c r="AS1889" s="37"/>
      <c r="AT1889" s="37"/>
      <c r="AU1889" s="37"/>
      <c r="AV1889" s="37"/>
      <c r="AW1889" s="37"/>
      <c r="AX1889" s="37"/>
      <c r="AY1889" s="37"/>
      <c r="AZ1889" s="37"/>
      <c r="BA1889" s="37"/>
      <c r="BB1889" s="37"/>
      <c r="BC1889" s="37"/>
      <c r="BD1889" s="37"/>
      <c r="BE1889" s="37"/>
      <c r="BF1889" s="37"/>
      <c r="BG1889" s="37"/>
      <c r="BH1889" s="37"/>
    </row>
    <row r="1890" customFormat="false" ht="12.8" hidden="false" customHeight="false" outlineLevel="0" collapsed="false">
      <c r="A1890" s="20" t="s">
        <v>37</v>
      </c>
      <c r="B1890" s="21" t="s">
        <v>1502</v>
      </c>
      <c r="C1890" s="22" t="s">
        <v>1503</v>
      </c>
      <c r="D1890" s="23"/>
      <c r="E1890" s="24"/>
      <c r="F1890" s="25"/>
      <c r="G1890" s="25" t="n">
        <f aca="false">SUMIF(AG1891:AG2038,"&lt;&gt;NOR",G1891:G2038)</f>
        <v>0</v>
      </c>
      <c r="H1890" s="25"/>
      <c r="I1890" s="25" t="n">
        <f aca="false">SUM(I1891:I2038)</f>
        <v>0</v>
      </c>
      <c r="J1890" s="25"/>
      <c r="K1890" s="25" t="n">
        <f aca="false">SUM(K1891:K2038)</f>
        <v>0</v>
      </c>
      <c r="L1890" s="25"/>
      <c r="M1890" s="25" t="n">
        <f aca="false">SUM(M1891:M2038)</f>
        <v>0</v>
      </c>
      <c r="N1890" s="25"/>
      <c r="O1890" s="25" t="n">
        <f aca="false">SUM(O1891:O2038)</f>
        <v>0.26</v>
      </c>
      <c r="P1890" s="25"/>
      <c r="Q1890" s="25" t="n">
        <f aca="false">SUM(Q1891:Q2038)</f>
        <v>0</v>
      </c>
      <c r="R1890" s="25"/>
      <c r="S1890" s="25"/>
      <c r="T1890" s="26"/>
      <c r="U1890" s="27"/>
      <c r="V1890" s="27" t="n">
        <f aca="false">SUM(V1891:V2038)</f>
        <v>162.94</v>
      </c>
      <c r="W1890" s="27"/>
      <c r="AG1890" s="0" t="s">
        <v>40</v>
      </c>
    </row>
    <row r="1891" customFormat="false" ht="12.8" hidden="false" customHeight="false" outlineLevel="0" collapsed="false">
      <c r="A1891" s="28" t="n">
        <v>302</v>
      </c>
      <c r="B1891" s="29" t="s">
        <v>1504</v>
      </c>
      <c r="C1891" s="30" t="s">
        <v>1505</v>
      </c>
      <c r="D1891" s="31" t="s">
        <v>43</v>
      </c>
      <c r="E1891" s="32" t="n">
        <v>1212.448</v>
      </c>
      <c r="F1891" s="33"/>
      <c r="G1891" s="34" t="n">
        <f aca="false">ROUND(E1891*F1891,2)</f>
        <v>0</v>
      </c>
      <c r="H1891" s="33"/>
      <c r="I1891" s="34" t="n">
        <f aca="false">ROUND(E1891*H1891,2)</f>
        <v>0</v>
      </c>
      <c r="J1891" s="33"/>
      <c r="K1891" s="34" t="n">
        <f aca="false">ROUND(E1891*J1891,2)</f>
        <v>0</v>
      </c>
      <c r="L1891" s="34" t="n">
        <v>21</v>
      </c>
      <c r="M1891" s="34" t="n">
        <f aca="false">G1891*(1+L1891/100)</f>
        <v>0</v>
      </c>
      <c r="N1891" s="34" t="n">
        <v>7E-005</v>
      </c>
      <c r="O1891" s="34" t="n">
        <f aca="false">ROUND(E1891*N1891,2)</f>
        <v>0.08</v>
      </c>
      <c r="P1891" s="34" t="n">
        <v>0</v>
      </c>
      <c r="Q1891" s="34" t="n">
        <f aca="false">ROUND(E1891*P1891,2)</f>
        <v>0</v>
      </c>
      <c r="R1891" s="34" t="s">
        <v>1506</v>
      </c>
      <c r="S1891" s="34" t="s">
        <v>45</v>
      </c>
      <c r="T1891" s="35" t="s">
        <v>46</v>
      </c>
      <c r="U1891" s="36" t="n">
        <v>0.03248</v>
      </c>
      <c r="V1891" s="36" t="n">
        <f aca="false">ROUND(E1891*U1891,2)</f>
        <v>39.38</v>
      </c>
      <c r="W1891" s="36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 t="s">
        <v>47</v>
      </c>
      <c r="AH1891" s="37"/>
      <c r="AI1891" s="37"/>
      <c r="AJ1891" s="37"/>
      <c r="AK1891" s="37"/>
      <c r="AL1891" s="37"/>
      <c r="AM1891" s="37"/>
      <c r="AN1891" s="37"/>
      <c r="AO1891" s="37"/>
      <c r="AP1891" s="37"/>
      <c r="AQ1891" s="37"/>
      <c r="AR1891" s="37"/>
      <c r="AS1891" s="37"/>
      <c r="AT1891" s="37"/>
      <c r="AU1891" s="37"/>
      <c r="AV1891" s="37"/>
      <c r="AW1891" s="37"/>
      <c r="AX1891" s="37"/>
      <c r="AY1891" s="37"/>
      <c r="AZ1891" s="37"/>
      <c r="BA1891" s="37"/>
      <c r="BB1891" s="37"/>
      <c r="BC1891" s="37"/>
      <c r="BD1891" s="37"/>
      <c r="BE1891" s="37"/>
      <c r="BF1891" s="37"/>
      <c r="BG1891" s="37"/>
      <c r="BH1891" s="37"/>
    </row>
    <row r="1892" customFormat="false" ht="12.8" hidden="false" customHeight="false" outlineLevel="0" collapsed="false">
      <c r="A1892" s="38"/>
      <c r="B1892" s="39"/>
      <c r="C1892" s="41" t="s">
        <v>1507</v>
      </c>
      <c r="D1892" s="42"/>
      <c r="E1892" s="43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36"/>
      <c r="W1892" s="36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 t="s">
        <v>51</v>
      </c>
      <c r="AH1892" s="37" t="n">
        <v>0</v>
      </c>
      <c r="AI1892" s="37"/>
      <c r="AJ1892" s="37"/>
      <c r="AK1892" s="37"/>
      <c r="AL1892" s="37"/>
      <c r="AM1892" s="37"/>
      <c r="AN1892" s="37"/>
      <c r="AO1892" s="37"/>
      <c r="AP1892" s="37"/>
      <c r="AQ1892" s="37"/>
      <c r="AR1892" s="37"/>
      <c r="AS1892" s="37"/>
      <c r="AT1892" s="37"/>
      <c r="AU1892" s="37"/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7"/>
      <c r="BH1892" s="37"/>
    </row>
    <row r="1893" customFormat="false" ht="12.8" hidden="false" customHeight="false" outlineLevel="0" collapsed="false">
      <c r="A1893" s="38"/>
      <c r="B1893" s="39"/>
      <c r="C1893" s="41" t="s">
        <v>302</v>
      </c>
      <c r="D1893" s="42"/>
      <c r="E1893" s="43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36"/>
      <c r="W1893" s="36"/>
      <c r="X1893" s="37"/>
      <c r="Y1893" s="37"/>
      <c r="Z1893" s="37"/>
      <c r="AA1893" s="37"/>
      <c r="AB1893" s="37"/>
      <c r="AC1893" s="37"/>
      <c r="AD1893" s="37"/>
      <c r="AE1893" s="37"/>
      <c r="AF1893" s="37"/>
      <c r="AG1893" s="37" t="s">
        <v>51</v>
      </c>
      <c r="AH1893" s="37" t="n">
        <v>0</v>
      </c>
      <c r="AI1893" s="37"/>
      <c r="AJ1893" s="37"/>
      <c r="AK1893" s="37"/>
      <c r="AL1893" s="37"/>
      <c r="AM1893" s="37"/>
      <c r="AN1893" s="37"/>
      <c r="AO1893" s="37"/>
      <c r="AP1893" s="37"/>
      <c r="AQ1893" s="37"/>
      <c r="AR1893" s="37"/>
      <c r="AS1893" s="37"/>
      <c r="AT1893" s="37"/>
      <c r="AU1893" s="37"/>
      <c r="AV1893" s="37"/>
      <c r="AW1893" s="37"/>
      <c r="AX1893" s="37"/>
      <c r="AY1893" s="37"/>
      <c r="AZ1893" s="37"/>
      <c r="BA1893" s="37"/>
      <c r="BB1893" s="37"/>
      <c r="BC1893" s="37"/>
      <c r="BD1893" s="37"/>
      <c r="BE1893" s="37"/>
      <c r="BF1893" s="37"/>
      <c r="BG1893" s="37"/>
      <c r="BH1893" s="37"/>
    </row>
    <row r="1894" customFormat="false" ht="12.8" hidden="false" customHeight="false" outlineLevel="0" collapsed="false">
      <c r="A1894" s="38"/>
      <c r="B1894" s="39"/>
      <c r="C1894" s="41" t="s">
        <v>568</v>
      </c>
      <c r="D1894" s="42"/>
      <c r="E1894" s="43" t="n">
        <v>16.1</v>
      </c>
      <c r="F1894" s="36"/>
      <c r="G1894" s="36"/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36"/>
      <c r="W1894" s="36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 t="s">
        <v>51</v>
      </c>
      <c r="AH1894" s="37" t="n">
        <v>0</v>
      </c>
      <c r="AI1894" s="37"/>
      <c r="AJ1894" s="37"/>
      <c r="AK1894" s="37"/>
      <c r="AL1894" s="37"/>
      <c r="AM1894" s="37"/>
      <c r="AN1894" s="37"/>
      <c r="AO1894" s="37"/>
      <c r="AP1894" s="37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</row>
    <row r="1895" customFormat="false" ht="12.8" hidden="false" customHeight="false" outlineLevel="0" collapsed="false">
      <c r="A1895" s="38"/>
      <c r="B1895" s="39"/>
      <c r="C1895" s="41" t="s">
        <v>569</v>
      </c>
      <c r="D1895" s="42"/>
      <c r="E1895" s="43" t="n">
        <v>6.5</v>
      </c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36"/>
      <c r="W1895" s="36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 t="s">
        <v>51</v>
      </c>
      <c r="AH1895" s="37" t="n">
        <v>0</v>
      </c>
      <c r="AI1895" s="37"/>
      <c r="AJ1895" s="37"/>
      <c r="AK1895" s="37"/>
      <c r="AL1895" s="37"/>
      <c r="AM1895" s="37"/>
      <c r="AN1895" s="37"/>
      <c r="AO1895" s="37"/>
      <c r="AP1895" s="37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</row>
    <row r="1896" customFormat="false" ht="12.8" hidden="false" customHeight="false" outlineLevel="0" collapsed="false">
      <c r="A1896" s="38"/>
      <c r="B1896" s="39"/>
      <c r="C1896" s="41" t="s">
        <v>570</v>
      </c>
      <c r="D1896" s="42"/>
      <c r="E1896" s="43" t="n">
        <v>43.3</v>
      </c>
      <c r="F1896" s="36"/>
      <c r="G1896" s="36"/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36"/>
      <c r="W1896" s="36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 t="s">
        <v>51</v>
      </c>
      <c r="AH1896" s="37" t="n">
        <v>0</v>
      </c>
      <c r="AI1896" s="37"/>
      <c r="AJ1896" s="37"/>
      <c r="AK1896" s="37"/>
      <c r="AL1896" s="37"/>
      <c r="AM1896" s="37"/>
      <c r="AN1896" s="37"/>
      <c r="AO1896" s="37"/>
      <c r="AP1896" s="37"/>
      <c r="AQ1896" s="37"/>
      <c r="AR1896" s="37"/>
      <c r="AS1896" s="37"/>
      <c r="AT1896" s="37"/>
      <c r="AU1896" s="37"/>
      <c r="AV1896" s="37"/>
      <c r="AW1896" s="37"/>
      <c r="AX1896" s="37"/>
      <c r="AY1896" s="37"/>
      <c r="AZ1896" s="37"/>
      <c r="BA1896" s="37"/>
      <c r="BB1896" s="37"/>
      <c r="BC1896" s="37"/>
      <c r="BD1896" s="37"/>
      <c r="BE1896" s="37"/>
      <c r="BF1896" s="37"/>
      <c r="BG1896" s="37"/>
      <c r="BH1896" s="37"/>
    </row>
    <row r="1897" customFormat="false" ht="12.8" hidden="false" customHeight="false" outlineLevel="0" collapsed="false">
      <c r="A1897" s="38"/>
      <c r="B1897" s="39"/>
      <c r="C1897" s="41" t="s">
        <v>571</v>
      </c>
      <c r="D1897" s="42"/>
      <c r="E1897" s="43" t="n">
        <v>60</v>
      </c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36"/>
      <c r="W1897" s="36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 t="s">
        <v>51</v>
      </c>
      <c r="AH1897" s="37" t="n">
        <v>0</v>
      </c>
      <c r="AI1897" s="37"/>
      <c r="AJ1897" s="37"/>
      <c r="AK1897" s="37"/>
      <c r="AL1897" s="37"/>
      <c r="AM1897" s="37"/>
      <c r="AN1897" s="37"/>
      <c r="AO1897" s="37"/>
      <c r="AP1897" s="37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</row>
    <row r="1898" customFormat="false" ht="12.8" hidden="false" customHeight="false" outlineLevel="0" collapsed="false">
      <c r="A1898" s="38"/>
      <c r="B1898" s="39"/>
      <c r="C1898" s="41" t="s">
        <v>572</v>
      </c>
      <c r="D1898" s="42"/>
      <c r="E1898" s="43" t="n">
        <v>11.5</v>
      </c>
      <c r="F1898" s="36"/>
      <c r="G1898" s="36"/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36"/>
      <c r="W1898" s="36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 t="s">
        <v>51</v>
      </c>
      <c r="AH1898" s="37" t="n">
        <v>0</v>
      </c>
      <c r="AI1898" s="37"/>
      <c r="AJ1898" s="37"/>
      <c r="AK1898" s="37"/>
      <c r="AL1898" s="37"/>
      <c r="AM1898" s="37"/>
      <c r="AN1898" s="37"/>
      <c r="AO1898" s="37"/>
      <c r="AP1898" s="37"/>
      <c r="AQ1898" s="37"/>
      <c r="AR1898" s="37"/>
      <c r="AS1898" s="37"/>
      <c r="AT1898" s="37"/>
      <c r="AU1898" s="37"/>
      <c r="AV1898" s="37"/>
      <c r="AW1898" s="37"/>
      <c r="AX1898" s="37"/>
      <c r="AY1898" s="37"/>
      <c r="AZ1898" s="37"/>
      <c r="BA1898" s="37"/>
      <c r="BB1898" s="37"/>
      <c r="BC1898" s="37"/>
      <c r="BD1898" s="37"/>
      <c r="BE1898" s="37"/>
      <c r="BF1898" s="37"/>
      <c r="BG1898" s="37"/>
      <c r="BH1898" s="37"/>
    </row>
    <row r="1899" customFormat="false" ht="12.8" hidden="false" customHeight="false" outlineLevel="0" collapsed="false">
      <c r="A1899" s="38"/>
      <c r="B1899" s="39"/>
      <c r="C1899" s="41" t="s">
        <v>573</v>
      </c>
      <c r="D1899" s="42"/>
      <c r="E1899" s="43" t="n">
        <v>3.6</v>
      </c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36"/>
      <c r="W1899" s="36"/>
      <c r="X1899" s="37"/>
      <c r="Y1899" s="37"/>
      <c r="Z1899" s="37"/>
      <c r="AA1899" s="37"/>
      <c r="AB1899" s="37"/>
      <c r="AC1899" s="37"/>
      <c r="AD1899" s="37"/>
      <c r="AE1899" s="37"/>
      <c r="AF1899" s="37"/>
      <c r="AG1899" s="37" t="s">
        <v>51</v>
      </c>
      <c r="AH1899" s="37" t="n">
        <v>0</v>
      </c>
      <c r="AI1899" s="37"/>
      <c r="AJ1899" s="37"/>
      <c r="AK1899" s="37"/>
      <c r="AL1899" s="37"/>
      <c r="AM1899" s="37"/>
      <c r="AN1899" s="37"/>
      <c r="AO1899" s="37"/>
      <c r="AP1899" s="37"/>
      <c r="AQ1899" s="37"/>
      <c r="AR1899" s="37"/>
      <c r="AS1899" s="37"/>
      <c r="AT1899" s="37"/>
      <c r="AU1899" s="37"/>
      <c r="AV1899" s="37"/>
      <c r="AW1899" s="37"/>
      <c r="AX1899" s="37"/>
      <c r="AY1899" s="37"/>
      <c r="AZ1899" s="37"/>
      <c r="BA1899" s="37"/>
      <c r="BB1899" s="37"/>
      <c r="BC1899" s="37"/>
      <c r="BD1899" s="37"/>
      <c r="BE1899" s="37"/>
      <c r="BF1899" s="37"/>
      <c r="BG1899" s="37"/>
      <c r="BH1899" s="37"/>
    </row>
    <row r="1900" customFormat="false" ht="12.8" hidden="false" customHeight="false" outlineLevel="0" collapsed="false">
      <c r="A1900" s="38"/>
      <c r="B1900" s="39"/>
      <c r="C1900" s="41" t="s">
        <v>574</v>
      </c>
      <c r="D1900" s="42"/>
      <c r="E1900" s="43" t="n">
        <v>3</v>
      </c>
      <c r="F1900" s="36"/>
      <c r="G1900" s="36"/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36"/>
      <c r="W1900" s="36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 t="s">
        <v>51</v>
      </c>
      <c r="AH1900" s="37" t="n">
        <v>0</v>
      </c>
      <c r="AI1900" s="37"/>
      <c r="AJ1900" s="37"/>
      <c r="AK1900" s="37"/>
      <c r="AL1900" s="37"/>
      <c r="AM1900" s="37"/>
      <c r="AN1900" s="37"/>
      <c r="AO1900" s="37"/>
      <c r="AP1900" s="37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</row>
    <row r="1901" customFormat="false" ht="12.8" hidden="false" customHeight="false" outlineLevel="0" collapsed="false">
      <c r="A1901" s="38"/>
      <c r="B1901" s="39"/>
      <c r="C1901" s="41" t="s">
        <v>364</v>
      </c>
      <c r="D1901" s="42"/>
      <c r="E1901" s="43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36"/>
      <c r="W1901" s="36"/>
      <c r="X1901" s="37"/>
      <c r="Y1901" s="37"/>
      <c r="Z1901" s="37"/>
      <c r="AA1901" s="37"/>
      <c r="AB1901" s="37"/>
      <c r="AC1901" s="37"/>
      <c r="AD1901" s="37"/>
      <c r="AE1901" s="37"/>
      <c r="AF1901" s="37"/>
      <c r="AG1901" s="37" t="s">
        <v>51</v>
      </c>
      <c r="AH1901" s="37" t="n">
        <v>0</v>
      </c>
      <c r="AI1901" s="37"/>
      <c r="AJ1901" s="37"/>
      <c r="AK1901" s="37"/>
      <c r="AL1901" s="37"/>
      <c r="AM1901" s="37"/>
      <c r="AN1901" s="37"/>
      <c r="AO1901" s="37"/>
      <c r="AP1901" s="37"/>
      <c r="AQ1901" s="37"/>
      <c r="AR1901" s="37"/>
      <c r="AS1901" s="37"/>
      <c r="AT1901" s="37"/>
      <c r="AU1901" s="37"/>
      <c r="AV1901" s="37"/>
      <c r="AW1901" s="37"/>
      <c r="AX1901" s="37"/>
      <c r="AY1901" s="37"/>
      <c r="AZ1901" s="37"/>
      <c r="BA1901" s="37"/>
      <c r="BB1901" s="37"/>
      <c r="BC1901" s="37"/>
      <c r="BD1901" s="37"/>
      <c r="BE1901" s="37"/>
      <c r="BF1901" s="37"/>
      <c r="BG1901" s="37"/>
      <c r="BH1901" s="37"/>
    </row>
    <row r="1902" customFormat="false" ht="12.8" hidden="false" customHeight="false" outlineLevel="0" collapsed="false">
      <c r="A1902" s="38"/>
      <c r="B1902" s="39"/>
      <c r="C1902" s="41" t="s">
        <v>365</v>
      </c>
      <c r="D1902" s="42"/>
      <c r="E1902" s="43" t="n">
        <v>29.8</v>
      </c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36"/>
      <c r="W1902" s="36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 t="s">
        <v>51</v>
      </c>
      <c r="AH1902" s="37" t="n">
        <v>0</v>
      </c>
      <c r="AI1902" s="37"/>
      <c r="AJ1902" s="37"/>
      <c r="AK1902" s="37"/>
      <c r="AL1902" s="37"/>
      <c r="AM1902" s="37"/>
      <c r="AN1902" s="37"/>
      <c r="AO1902" s="37"/>
      <c r="AP1902" s="37"/>
      <c r="AQ1902" s="37"/>
      <c r="AR1902" s="37"/>
      <c r="AS1902" s="37"/>
      <c r="AT1902" s="37"/>
      <c r="AU1902" s="37"/>
      <c r="AV1902" s="37"/>
      <c r="AW1902" s="37"/>
      <c r="AX1902" s="37"/>
      <c r="AY1902" s="37"/>
      <c r="AZ1902" s="37"/>
      <c r="BA1902" s="37"/>
      <c r="BB1902" s="37"/>
      <c r="BC1902" s="37"/>
      <c r="BD1902" s="37"/>
      <c r="BE1902" s="37"/>
      <c r="BF1902" s="37"/>
      <c r="BG1902" s="37"/>
      <c r="BH1902" s="37"/>
    </row>
    <row r="1903" customFormat="false" ht="12.8" hidden="false" customHeight="false" outlineLevel="0" collapsed="false">
      <c r="A1903" s="38"/>
      <c r="B1903" s="39"/>
      <c r="C1903" s="41" t="s">
        <v>366</v>
      </c>
      <c r="D1903" s="42"/>
      <c r="E1903" s="43" t="n">
        <v>4</v>
      </c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36"/>
      <c r="W1903" s="36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 t="s">
        <v>51</v>
      </c>
      <c r="AH1903" s="37" t="n">
        <v>0</v>
      </c>
      <c r="AI1903" s="37"/>
      <c r="AJ1903" s="37"/>
      <c r="AK1903" s="37"/>
      <c r="AL1903" s="37"/>
      <c r="AM1903" s="37"/>
      <c r="AN1903" s="37"/>
      <c r="AO1903" s="37"/>
      <c r="AP1903" s="37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</row>
    <row r="1904" customFormat="false" ht="12.8" hidden="false" customHeight="false" outlineLevel="0" collapsed="false">
      <c r="A1904" s="38"/>
      <c r="B1904" s="39"/>
      <c r="C1904" s="41" t="s">
        <v>367</v>
      </c>
      <c r="D1904" s="42"/>
      <c r="E1904" s="43" t="n">
        <v>7</v>
      </c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36"/>
      <c r="W1904" s="36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 t="s">
        <v>51</v>
      </c>
      <c r="AH1904" s="37" t="n">
        <v>0</v>
      </c>
      <c r="AI1904" s="37"/>
      <c r="AJ1904" s="37"/>
      <c r="AK1904" s="37"/>
      <c r="AL1904" s="37"/>
      <c r="AM1904" s="37"/>
      <c r="AN1904" s="37"/>
      <c r="AO1904" s="37"/>
      <c r="AP1904" s="37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</row>
    <row r="1905" customFormat="false" ht="12.8" hidden="false" customHeight="false" outlineLevel="0" collapsed="false">
      <c r="A1905" s="38"/>
      <c r="B1905" s="39"/>
      <c r="C1905" s="41" t="s">
        <v>368</v>
      </c>
      <c r="D1905" s="42"/>
      <c r="E1905" s="43" t="n">
        <v>3.3</v>
      </c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36"/>
      <c r="W1905" s="36"/>
      <c r="X1905" s="37"/>
      <c r="Y1905" s="37"/>
      <c r="Z1905" s="37"/>
      <c r="AA1905" s="37"/>
      <c r="AB1905" s="37"/>
      <c r="AC1905" s="37"/>
      <c r="AD1905" s="37"/>
      <c r="AE1905" s="37"/>
      <c r="AF1905" s="37"/>
      <c r="AG1905" s="37" t="s">
        <v>51</v>
      </c>
      <c r="AH1905" s="37" t="n">
        <v>0</v>
      </c>
      <c r="AI1905" s="37"/>
      <c r="AJ1905" s="37"/>
      <c r="AK1905" s="37"/>
      <c r="AL1905" s="37"/>
      <c r="AM1905" s="37"/>
      <c r="AN1905" s="37"/>
      <c r="AO1905" s="37"/>
      <c r="AP1905" s="37"/>
      <c r="AQ1905" s="37"/>
      <c r="AR1905" s="37"/>
      <c r="AS1905" s="37"/>
      <c r="AT1905" s="37"/>
      <c r="AU1905" s="37"/>
      <c r="AV1905" s="37"/>
      <c r="AW1905" s="37"/>
      <c r="AX1905" s="37"/>
      <c r="AY1905" s="37"/>
      <c r="AZ1905" s="37"/>
      <c r="BA1905" s="37"/>
      <c r="BB1905" s="37"/>
      <c r="BC1905" s="37"/>
      <c r="BD1905" s="37"/>
      <c r="BE1905" s="37"/>
      <c r="BF1905" s="37"/>
      <c r="BG1905" s="37"/>
      <c r="BH1905" s="37"/>
    </row>
    <row r="1906" customFormat="false" ht="12.8" hidden="false" customHeight="false" outlineLevel="0" collapsed="false">
      <c r="A1906" s="38"/>
      <c r="B1906" s="39"/>
      <c r="C1906" s="41" t="s">
        <v>364</v>
      </c>
      <c r="D1906" s="42"/>
      <c r="E1906" s="43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36"/>
      <c r="W1906" s="36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 t="s">
        <v>51</v>
      </c>
      <c r="AH1906" s="37" t="n">
        <v>0</v>
      </c>
      <c r="AI1906" s="37"/>
      <c r="AJ1906" s="37"/>
      <c r="AK1906" s="37"/>
      <c r="AL1906" s="37"/>
      <c r="AM1906" s="37"/>
      <c r="AN1906" s="37"/>
      <c r="AO1906" s="37"/>
      <c r="AP1906" s="37"/>
      <c r="AQ1906" s="37"/>
      <c r="AR1906" s="37"/>
      <c r="AS1906" s="37"/>
      <c r="AT1906" s="37"/>
      <c r="AU1906" s="37"/>
      <c r="AV1906" s="37"/>
      <c r="AW1906" s="37"/>
      <c r="AX1906" s="37"/>
      <c r="AY1906" s="37"/>
      <c r="AZ1906" s="37"/>
      <c r="BA1906" s="37"/>
      <c r="BB1906" s="37"/>
      <c r="BC1906" s="37"/>
      <c r="BD1906" s="37"/>
      <c r="BE1906" s="37"/>
      <c r="BF1906" s="37"/>
      <c r="BG1906" s="37"/>
      <c r="BH1906" s="37"/>
    </row>
    <row r="1907" customFormat="false" ht="12.8" hidden="false" customHeight="false" outlineLevel="0" collapsed="false">
      <c r="A1907" s="38"/>
      <c r="B1907" s="39"/>
      <c r="C1907" s="41" t="s">
        <v>371</v>
      </c>
      <c r="D1907" s="42"/>
      <c r="E1907" s="43" t="n">
        <v>1.5</v>
      </c>
      <c r="F1907" s="36"/>
      <c r="G1907" s="36"/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36"/>
      <c r="W1907" s="36"/>
      <c r="X1907" s="37"/>
      <c r="Y1907" s="37"/>
      <c r="Z1907" s="37"/>
      <c r="AA1907" s="37"/>
      <c r="AB1907" s="37"/>
      <c r="AC1907" s="37"/>
      <c r="AD1907" s="37"/>
      <c r="AE1907" s="37"/>
      <c r="AF1907" s="37"/>
      <c r="AG1907" s="37" t="s">
        <v>51</v>
      </c>
      <c r="AH1907" s="37" t="n">
        <v>0</v>
      </c>
      <c r="AI1907" s="37"/>
      <c r="AJ1907" s="37"/>
      <c r="AK1907" s="37"/>
      <c r="AL1907" s="37"/>
      <c r="AM1907" s="37"/>
      <c r="AN1907" s="37"/>
      <c r="AO1907" s="37"/>
      <c r="AP1907" s="37"/>
      <c r="AQ1907" s="37"/>
      <c r="AR1907" s="37"/>
      <c r="AS1907" s="37"/>
      <c r="AT1907" s="37"/>
      <c r="AU1907" s="37"/>
      <c r="AV1907" s="37"/>
      <c r="AW1907" s="37"/>
      <c r="AX1907" s="37"/>
      <c r="AY1907" s="37"/>
      <c r="AZ1907" s="37"/>
      <c r="BA1907" s="37"/>
      <c r="BB1907" s="37"/>
      <c r="BC1907" s="37"/>
      <c r="BD1907" s="37"/>
      <c r="BE1907" s="37"/>
      <c r="BF1907" s="37"/>
      <c r="BG1907" s="37"/>
      <c r="BH1907" s="37"/>
    </row>
    <row r="1908" customFormat="false" ht="12.8" hidden="false" customHeight="false" outlineLevel="0" collapsed="false">
      <c r="A1908" s="38"/>
      <c r="B1908" s="39"/>
      <c r="C1908" s="41" t="s">
        <v>372</v>
      </c>
      <c r="D1908" s="42"/>
      <c r="E1908" s="43" t="n">
        <v>2</v>
      </c>
      <c r="F1908" s="36"/>
      <c r="G1908" s="36"/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36"/>
      <c r="W1908" s="36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 t="s">
        <v>51</v>
      </c>
      <c r="AH1908" s="37" t="n">
        <v>0</v>
      </c>
      <c r="AI1908" s="37"/>
      <c r="AJ1908" s="37"/>
      <c r="AK1908" s="37"/>
      <c r="AL1908" s="37"/>
      <c r="AM1908" s="37"/>
      <c r="AN1908" s="37"/>
      <c r="AO1908" s="37"/>
      <c r="AP1908" s="37"/>
      <c r="AQ1908" s="37"/>
      <c r="AR1908" s="37"/>
      <c r="AS1908" s="37"/>
      <c r="AT1908" s="37"/>
      <c r="AU1908" s="37"/>
      <c r="AV1908" s="37"/>
      <c r="AW1908" s="37"/>
      <c r="AX1908" s="37"/>
      <c r="AY1908" s="37"/>
      <c r="AZ1908" s="37"/>
      <c r="BA1908" s="37"/>
      <c r="BB1908" s="37"/>
      <c r="BC1908" s="37"/>
      <c r="BD1908" s="37"/>
      <c r="BE1908" s="37"/>
      <c r="BF1908" s="37"/>
      <c r="BG1908" s="37"/>
      <c r="BH1908" s="37"/>
    </row>
    <row r="1909" customFormat="false" ht="12.8" hidden="false" customHeight="false" outlineLevel="0" collapsed="false">
      <c r="A1909" s="38"/>
      <c r="B1909" s="39"/>
      <c r="C1909" s="41" t="s">
        <v>373</v>
      </c>
      <c r="D1909" s="42"/>
      <c r="E1909" s="43" t="n">
        <v>1.9</v>
      </c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36"/>
      <c r="W1909" s="36"/>
      <c r="X1909" s="37"/>
      <c r="Y1909" s="37"/>
      <c r="Z1909" s="37"/>
      <c r="AA1909" s="37"/>
      <c r="AB1909" s="37"/>
      <c r="AC1909" s="37"/>
      <c r="AD1909" s="37"/>
      <c r="AE1909" s="37"/>
      <c r="AF1909" s="37"/>
      <c r="AG1909" s="37" t="s">
        <v>51</v>
      </c>
      <c r="AH1909" s="37" t="n">
        <v>0</v>
      </c>
      <c r="AI1909" s="37"/>
      <c r="AJ1909" s="37"/>
      <c r="AK1909" s="37"/>
      <c r="AL1909" s="37"/>
      <c r="AM1909" s="37"/>
      <c r="AN1909" s="37"/>
      <c r="AO1909" s="37"/>
      <c r="AP1909" s="37"/>
      <c r="AQ1909" s="37"/>
      <c r="AR1909" s="37"/>
      <c r="AS1909" s="37"/>
      <c r="AT1909" s="37"/>
      <c r="AU1909" s="37"/>
      <c r="AV1909" s="37"/>
      <c r="AW1909" s="37"/>
      <c r="AX1909" s="37"/>
      <c r="AY1909" s="37"/>
      <c r="AZ1909" s="37"/>
      <c r="BA1909" s="37"/>
      <c r="BB1909" s="37"/>
      <c r="BC1909" s="37"/>
      <c r="BD1909" s="37"/>
      <c r="BE1909" s="37"/>
      <c r="BF1909" s="37"/>
      <c r="BG1909" s="37"/>
      <c r="BH1909" s="37"/>
    </row>
    <row r="1910" customFormat="false" ht="12.8" hidden="false" customHeight="false" outlineLevel="0" collapsed="false">
      <c r="A1910" s="38"/>
      <c r="B1910" s="39"/>
      <c r="C1910" s="41" t="s">
        <v>374</v>
      </c>
      <c r="D1910" s="42"/>
      <c r="E1910" s="43" t="n">
        <v>8.8</v>
      </c>
      <c r="F1910" s="36"/>
      <c r="G1910" s="36"/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36"/>
      <c r="W1910" s="36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 t="s">
        <v>51</v>
      </c>
      <c r="AH1910" s="37" t="n">
        <v>0</v>
      </c>
      <c r="AI1910" s="37"/>
      <c r="AJ1910" s="37"/>
      <c r="AK1910" s="37"/>
      <c r="AL1910" s="37"/>
      <c r="AM1910" s="37"/>
      <c r="AN1910" s="37"/>
      <c r="AO1910" s="37"/>
      <c r="AP1910" s="37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</row>
    <row r="1911" customFormat="false" ht="12.8" hidden="false" customHeight="false" outlineLevel="0" collapsed="false">
      <c r="A1911" s="38"/>
      <c r="B1911" s="39"/>
      <c r="C1911" s="41" t="s">
        <v>375</v>
      </c>
      <c r="D1911" s="42"/>
      <c r="E1911" s="43" t="n">
        <v>6.5</v>
      </c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36"/>
      <c r="W1911" s="36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 t="s">
        <v>51</v>
      </c>
      <c r="AH1911" s="37" t="n">
        <v>0</v>
      </c>
      <c r="AI1911" s="37"/>
      <c r="AJ1911" s="37"/>
      <c r="AK1911" s="37"/>
      <c r="AL1911" s="37"/>
      <c r="AM1911" s="37"/>
      <c r="AN1911" s="37"/>
      <c r="AO1911" s="37"/>
      <c r="AP1911" s="37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</row>
    <row r="1912" customFormat="false" ht="12.8" hidden="false" customHeight="false" outlineLevel="0" collapsed="false">
      <c r="A1912" s="38"/>
      <c r="B1912" s="39"/>
      <c r="C1912" s="41" t="s">
        <v>376</v>
      </c>
      <c r="D1912" s="42"/>
      <c r="E1912" s="43" t="n">
        <v>1.5</v>
      </c>
      <c r="F1912" s="36"/>
      <c r="G1912" s="36"/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36"/>
      <c r="W1912" s="36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 t="s">
        <v>51</v>
      </c>
      <c r="AH1912" s="37" t="n">
        <v>0</v>
      </c>
      <c r="AI1912" s="37"/>
      <c r="AJ1912" s="37"/>
      <c r="AK1912" s="37"/>
      <c r="AL1912" s="37"/>
      <c r="AM1912" s="37"/>
      <c r="AN1912" s="37"/>
      <c r="AO1912" s="37"/>
      <c r="AP1912" s="37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</row>
    <row r="1913" customFormat="false" ht="12.8" hidden="false" customHeight="false" outlineLevel="0" collapsed="false">
      <c r="A1913" s="38"/>
      <c r="B1913" s="39"/>
      <c r="C1913" s="41" t="s">
        <v>1508</v>
      </c>
      <c r="D1913" s="42"/>
      <c r="E1913" s="43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36"/>
      <c r="W1913" s="36"/>
      <c r="X1913" s="37"/>
      <c r="Y1913" s="37"/>
      <c r="Z1913" s="37"/>
      <c r="AA1913" s="37"/>
      <c r="AB1913" s="37"/>
      <c r="AC1913" s="37"/>
      <c r="AD1913" s="37"/>
      <c r="AE1913" s="37"/>
      <c r="AF1913" s="37"/>
      <c r="AG1913" s="37" t="s">
        <v>51</v>
      </c>
      <c r="AH1913" s="37" t="n">
        <v>0</v>
      </c>
      <c r="AI1913" s="37"/>
      <c r="AJ1913" s="37"/>
      <c r="AK1913" s="37"/>
      <c r="AL1913" s="37"/>
      <c r="AM1913" s="37"/>
      <c r="AN1913" s="37"/>
      <c r="AO1913" s="37"/>
      <c r="AP1913" s="37"/>
      <c r="AQ1913" s="37"/>
      <c r="AR1913" s="37"/>
      <c r="AS1913" s="37"/>
      <c r="AT1913" s="37"/>
      <c r="AU1913" s="37"/>
      <c r="AV1913" s="37"/>
      <c r="AW1913" s="37"/>
      <c r="AX1913" s="37"/>
      <c r="AY1913" s="37"/>
      <c r="AZ1913" s="37"/>
      <c r="BA1913" s="37"/>
      <c r="BB1913" s="37"/>
      <c r="BC1913" s="37"/>
      <c r="BD1913" s="37"/>
      <c r="BE1913" s="37"/>
      <c r="BF1913" s="37"/>
      <c r="BG1913" s="37"/>
      <c r="BH1913" s="37"/>
    </row>
    <row r="1914" customFormat="false" ht="12.8" hidden="false" customHeight="false" outlineLevel="0" collapsed="false">
      <c r="A1914" s="38"/>
      <c r="B1914" s="39"/>
      <c r="C1914" s="41" t="s">
        <v>302</v>
      </c>
      <c r="D1914" s="42"/>
      <c r="E1914" s="43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36"/>
      <c r="W1914" s="36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 t="s">
        <v>51</v>
      </c>
      <c r="AH1914" s="37" t="n">
        <v>0</v>
      </c>
      <c r="AI1914" s="37"/>
      <c r="AJ1914" s="37"/>
      <c r="AK1914" s="37"/>
      <c r="AL1914" s="37"/>
      <c r="AM1914" s="37"/>
      <c r="AN1914" s="37"/>
      <c r="AO1914" s="37"/>
      <c r="AP1914" s="37"/>
      <c r="AQ1914" s="37"/>
      <c r="AR1914" s="37"/>
      <c r="AS1914" s="37"/>
      <c r="AT1914" s="37"/>
      <c r="AU1914" s="37"/>
      <c r="AV1914" s="37"/>
      <c r="AW1914" s="37"/>
      <c r="AX1914" s="37"/>
      <c r="AY1914" s="37"/>
      <c r="AZ1914" s="37"/>
      <c r="BA1914" s="37"/>
      <c r="BB1914" s="37"/>
      <c r="BC1914" s="37"/>
      <c r="BD1914" s="37"/>
      <c r="BE1914" s="37"/>
      <c r="BF1914" s="37"/>
      <c r="BG1914" s="37"/>
      <c r="BH1914" s="37"/>
    </row>
    <row r="1915" customFormat="false" ht="12.8" hidden="false" customHeight="false" outlineLevel="0" collapsed="false">
      <c r="A1915" s="38"/>
      <c r="B1915" s="39"/>
      <c r="C1915" s="41" t="s">
        <v>473</v>
      </c>
      <c r="D1915" s="42"/>
      <c r="E1915" s="43" t="n">
        <v>52.8</v>
      </c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36"/>
      <c r="W1915" s="36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 t="s">
        <v>51</v>
      </c>
      <c r="AH1915" s="37" t="n">
        <v>0</v>
      </c>
      <c r="AI1915" s="37"/>
      <c r="AJ1915" s="37"/>
      <c r="AK1915" s="37"/>
      <c r="AL1915" s="37"/>
      <c r="AM1915" s="37"/>
      <c r="AN1915" s="37"/>
      <c r="AO1915" s="37"/>
      <c r="AP1915" s="37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</row>
    <row r="1916" customFormat="false" ht="12.8" hidden="false" customHeight="false" outlineLevel="0" collapsed="false">
      <c r="A1916" s="38"/>
      <c r="B1916" s="39"/>
      <c r="C1916" s="41" t="s">
        <v>474</v>
      </c>
      <c r="D1916" s="42"/>
      <c r="E1916" s="43" t="n">
        <v>-4.601</v>
      </c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36"/>
      <c r="W1916" s="36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 t="s">
        <v>51</v>
      </c>
      <c r="AH1916" s="37" t="n">
        <v>0</v>
      </c>
      <c r="AI1916" s="37"/>
      <c r="AJ1916" s="37"/>
      <c r="AK1916" s="37"/>
      <c r="AL1916" s="37"/>
      <c r="AM1916" s="37"/>
      <c r="AN1916" s="37"/>
      <c r="AO1916" s="37"/>
      <c r="AP1916" s="37"/>
      <c r="AQ1916" s="37"/>
      <c r="AR1916" s="37"/>
      <c r="AS1916" s="37"/>
      <c r="AT1916" s="37"/>
      <c r="AU1916" s="37"/>
      <c r="AV1916" s="37"/>
      <c r="AW1916" s="37"/>
      <c r="AX1916" s="37"/>
      <c r="AY1916" s="37"/>
      <c r="AZ1916" s="37"/>
      <c r="BA1916" s="37"/>
      <c r="BB1916" s="37"/>
      <c r="BC1916" s="37"/>
      <c r="BD1916" s="37"/>
      <c r="BE1916" s="37"/>
      <c r="BF1916" s="37"/>
      <c r="BG1916" s="37"/>
      <c r="BH1916" s="37"/>
    </row>
    <row r="1917" customFormat="false" ht="12.8" hidden="false" customHeight="false" outlineLevel="0" collapsed="false">
      <c r="A1917" s="38"/>
      <c r="B1917" s="39"/>
      <c r="C1917" s="41" t="s">
        <v>475</v>
      </c>
      <c r="D1917" s="42"/>
      <c r="E1917" s="43" t="n">
        <v>-1</v>
      </c>
      <c r="F1917" s="36"/>
      <c r="G1917" s="36"/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36"/>
      <c r="W1917" s="36"/>
      <c r="X1917" s="37"/>
      <c r="Y1917" s="37"/>
      <c r="Z1917" s="37"/>
      <c r="AA1917" s="37"/>
      <c r="AB1917" s="37"/>
      <c r="AC1917" s="37"/>
      <c r="AD1917" s="37"/>
      <c r="AE1917" s="37"/>
      <c r="AF1917" s="37"/>
      <c r="AG1917" s="37" t="s">
        <v>51</v>
      </c>
      <c r="AH1917" s="37" t="n">
        <v>0</v>
      </c>
      <c r="AI1917" s="37"/>
      <c r="AJ1917" s="37"/>
      <c r="AK1917" s="37"/>
      <c r="AL1917" s="37"/>
      <c r="AM1917" s="37"/>
      <c r="AN1917" s="37"/>
      <c r="AO1917" s="37"/>
      <c r="AP1917" s="37"/>
      <c r="AQ1917" s="37"/>
      <c r="AR1917" s="37"/>
      <c r="AS1917" s="37"/>
      <c r="AT1917" s="37"/>
      <c r="AU1917" s="37"/>
      <c r="AV1917" s="37"/>
      <c r="AW1917" s="37"/>
      <c r="AX1917" s="37"/>
      <c r="AY1917" s="37"/>
      <c r="AZ1917" s="37"/>
      <c r="BA1917" s="37"/>
      <c r="BB1917" s="37"/>
      <c r="BC1917" s="37"/>
      <c r="BD1917" s="37"/>
      <c r="BE1917" s="37"/>
      <c r="BF1917" s="37"/>
      <c r="BG1917" s="37"/>
      <c r="BH1917" s="37"/>
    </row>
    <row r="1918" customFormat="false" ht="12.8" hidden="false" customHeight="false" outlineLevel="0" collapsed="false">
      <c r="A1918" s="38"/>
      <c r="B1918" s="39"/>
      <c r="C1918" s="41" t="s">
        <v>476</v>
      </c>
      <c r="D1918" s="42"/>
      <c r="E1918" s="43" t="n">
        <v>-1.8</v>
      </c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36"/>
      <c r="W1918" s="36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 t="s">
        <v>51</v>
      </c>
      <c r="AH1918" s="37" t="n">
        <v>0</v>
      </c>
      <c r="AI1918" s="37"/>
      <c r="AJ1918" s="37"/>
      <c r="AK1918" s="37"/>
      <c r="AL1918" s="37"/>
      <c r="AM1918" s="37"/>
      <c r="AN1918" s="37"/>
      <c r="AO1918" s="37"/>
      <c r="AP1918" s="37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</row>
    <row r="1919" customFormat="false" ht="12.8" hidden="false" customHeight="false" outlineLevel="0" collapsed="false">
      <c r="A1919" s="38"/>
      <c r="B1919" s="39"/>
      <c r="C1919" s="41" t="s">
        <v>477</v>
      </c>
      <c r="D1919" s="42"/>
      <c r="E1919" s="43" t="n">
        <v>-1.818</v>
      </c>
      <c r="F1919" s="36"/>
      <c r="G1919" s="36"/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36"/>
      <c r="W1919" s="36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 t="s">
        <v>51</v>
      </c>
      <c r="AH1919" s="37" t="n">
        <v>0</v>
      </c>
      <c r="AI1919" s="37"/>
      <c r="AJ1919" s="37"/>
      <c r="AK1919" s="37"/>
      <c r="AL1919" s="37"/>
      <c r="AM1919" s="37"/>
      <c r="AN1919" s="37"/>
      <c r="AO1919" s="37"/>
      <c r="AP1919" s="37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</row>
    <row r="1920" customFormat="false" ht="12.8" hidden="false" customHeight="false" outlineLevel="0" collapsed="false">
      <c r="A1920" s="38"/>
      <c r="B1920" s="39"/>
      <c r="C1920" s="41" t="s">
        <v>478</v>
      </c>
      <c r="D1920" s="42"/>
      <c r="E1920" s="43" t="n">
        <v>0.9666</v>
      </c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36"/>
      <c r="W1920" s="36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 t="s">
        <v>51</v>
      </c>
      <c r="AH1920" s="37" t="n">
        <v>0</v>
      </c>
      <c r="AI1920" s="37"/>
      <c r="AJ1920" s="37"/>
      <c r="AK1920" s="37"/>
      <c r="AL1920" s="37"/>
      <c r="AM1920" s="37"/>
      <c r="AN1920" s="37"/>
      <c r="AO1920" s="37"/>
      <c r="AP1920" s="37"/>
      <c r="AQ1920" s="37"/>
      <c r="AR1920" s="37"/>
      <c r="AS1920" s="37"/>
      <c r="AT1920" s="37"/>
      <c r="AU1920" s="37"/>
      <c r="AV1920" s="37"/>
      <c r="AW1920" s="37"/>
      <c r="AX1920" s="37"/>
      <c r="AY1920" s="37"/>
      <c r="AZ1920" s="37"/>
      <c r="BA1920" s="37"/>
      <c r="BB1920" s="37"/>
      <c r="BC1920" s="37"/>
      <c r="BD1920" s="37"/>
      <c r="BE1920" s="37"/>
      <c r="BF1920" s="37"/>
      <c r="BG1920" s="37"/>
      <c r="BH1920" s="37"/>
    </row>
    <row r="1921" customFormat="false" ht="12.8" hidden="false" customHeight="false" outlineLevel="0" collapsed="false">
      <c r="A1921" s="38"/>
      <c r="B1921" s="39"/>
      <c r="C1921" s="41" t="s">
        <v>479</v>
      </c>
      <c r="D1921" s="42"/>
      <c r="E1921" s="43" t="n">
        <v>0.54</v>
      </c>
      <c r="F1921" s="36"/>
      <c r="G1921" s="36"/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36"/>
      <c r="W1921" s="36"/>
      <c r="X1921" s="37"/>
      <c r="Y1921" s="37"/>
      <c r="Z1921" s="37"/>
      <c r="AA1921" s="37"/>
      <c r="AB1921" s="37"/>
      <c r="AC1921" s="37"/>
      <c r="AD1921" s="37"/>
      <c r="AE1921" s="37"/>
      <c r="AF1921" s="37"/>
      <c r="AG1921" s="37" t="s">
        <v>51</v>
      </c>
      <c r="AH1921" s="37" t="n">
        <v>0</v>
      </c>
      <c r="AI1921" s="37"/>
      <c r="AJ1921" s="37"/>
      <c r="AK1921" s="37"/>
      <c r="AL1921" s="37"/>
      <c r="AM1921" s="37"/>
      <c r="AN1921" s="37"/>
      <c r="AO1921" s="37"/>
      <c r="AP1921" s="37"/>
      <c r="AQ1921" s="37"/>
      <c r="AR1921" s="37"/>
      <c r="AS1921" s="37"/>
      <c r="AT1921" s="37"/>
      <c r="AU1921" s="37"/>
      <c r="AV1921" s="37"/>
      <c r="AW1921" s="37"/>
      <c r="AX1921" s="37"/>
      <c r="AY1921" s="37"/>
      <c r="AZ1921" s="37"/>
      <c r="BA1921" s="37"/>
      <c r="BB1921" s="37"/>
      <c r="BC1921" s="37"/>
      <c r="BD1921" s="37"/>
      <c r="BE1921" s="37"/>
      <c r="BF1921" s="37"/>
      <c r="BG1921" s="37"/>
      <c r="BH1921" s="37"/>
    </row>
    <row r="1922" customFormat="false" ht="12.8" hidden="false" customHeight="false" outlineLevel="0" collapsed="false">
      <c r="A1922" s="38"/>
      <c r="B1922" s="39"/>
      <c r="C1922" s="41" t="s">
        <v>480</v>
      </c>
      <c r="D1922" s="42"/>
      <c r="E1922" s="43" t="n">
        <v>0.828</v>
      </c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36"/>
      <c r="W1922" s="36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 t="s">
        <v>51</v>
      </c>
      <c r="AH1922" s="37" t="n">
        <v>0</v>
      </c>
      <c r="AI1922" s="37"/>
      <c r="AJ1922" s="37"/>
      <c r="AK1922" s="37"/>
      <c r="AL1922" s="37"/>
      <c r="AM1922" s="37"/>
      <c r="AN1922" s="37"/>
      <c r="AO1922" s="37"/>
      <c r="AP1922" s="37"/>
      <c r="AQ1922" s="37"/>
      <c r="AR1922" s="37"/>
      <c r="AS1922" s="37"/>
      <c r="AT1922" s="37"/>
      <c r="AU1922" s="37"/>
      <c r="AV1922" s="37"/>
      <c r="AW1922" s="37"/>
      <c r="AX1922" s="37"/>
      <c r="AY1922" s="37"/>
      <c r="AZ1922" s="37"/>
      <c r="BA1922" s="37"/>
      <c r="BB1922" s="37"/>
      <c r="BC1922" s="37"/>
      <c r="BD1922" s="37"/>
      <c r="BE1922" s="37"/>
      <c r="BF1922" s="37"/>
      <c r="BG1922" s="37"/>
      <c r="BH1922" s="37"/>
    </row>
    <row r="1923" customFormat="false" ht="12.8" hidden="false" customHeight="false" outlineLevel="0" collapsed="false">
      <c r="A1923" s="38"/>
      <c r="B1923" s="39"/>
      <c r="C1923" s="41" t="s">
        <v>481</v>
      </c>
      <c r="D1923" s="42"/>
      <c r="E1923" s="43" t="n">
        <v>3.92</v>
      </c>
      <c r="F1923" s="36"/>
      <c r="G1923" s="36"/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36"/>
      <c r="W1923" s="36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 t="s">
        <v>51</v>
      </c>
      <c r="AH1923" s="37" t="n">
        <v>0</v>
      </c>
      <c r="AI1923" s="37"/>
      <c r="AJ1923" s="37"/>
      <c r="AK1923" s="37"/>
      <c r="AL1923" s="37"/>
      <c r="AM1923" s="37"/>
      <c r="AN1923" s="37"/>
      <c r="AO1923" s="37"/>
      <c r="AP1923" s="37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</row>
    <row r="1924" customFormat="false" ht="12.8" hidden="false" customHeight="false" outlineLevel="0" collapsed="false">
      <c r="A1924" s="38"/>
      <c r="B1924" s="39"/>
      <c r="C1924" s="41" t="s">
        <v>482</v>
      </c>
      <c r="D1924" s="42"/>
      <c r="E1924" s="43" t="n">
        <v>4.56</v>
      </c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36"/>
      <c r="W1924" s="36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 t="s">
        <v>51</v>
      </c>
      <c r="AH1924" s="37" t="n">
        <v>0</v>
      </c>
      <c r="AI1924" s="37"/>
      <c r="AJ1924" s="37"/>
      <c r="AK1924" s="37"/>
      <c r="AL1924" s="37"/>
      <c r="AM1924" s="37"/>
      <c r="AN1924" s="37"/>
      <c r="AO1924" s="37"/>
      <c r="AP1924" s="37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</row>
    <row r="1925" customFormat="false" ht="12.8" hidden="false" customHeight="false" outlineLevel="0" collapsed="false">
      <c r="A1925" s="38"/>
      <c r="B1925" s="39"/>
      <c r="C1925" s="41" t="s">
        <v>483</v>
      </c>
      <c r="D1925" s="42"/>
      <c r="E1925" s="43" t="n">
        <v>66.08</v>
      </c>
      <c r="F1925" s="36"/>
      <c r="G1925" s="36"/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36"/>
      <c r="W1925" s="36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 t="s">
        <v>51</v>
      </c>
      <c r="AH1925" s="37" t="n">
        <v>0</v>
      </c>
      <c r="AI1925" s="37"/>
      <c r="AJ1925" s="37"/>
      <c r="AK1925" s="37"/>
      <c r="AL1925" s="37"/>
      <c r="AM1925" s="37"/>
      <c r="AN1925" s="37"/>
      <c r="AO1925" s="37"/>
      <c r="AP1925" s="37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</row>
    <row r="1926" customFormat="false" ht="12.8" hidden="false" customHeight="false" outlineLevel="0" collapsed="false">
      <c r="A1926" s="38"/>
      <c r="B1926" s="39"/>
      <c r="C1926" s="41" t="s">
        <v>159</v>
      </c>
      <c r="D1926" s="42"/>
      <c r="E1926" s="43" t="n">
        <v>-2.121</v>
      </c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36"/>
      <c r="W1926" s="36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 t="s">
        <v>51</v>
      </c>
      <c r="AH1926" s="37" t="n">
        <v>0</v>
      </c>
      <c r="AI1926" s="37"/>
      <c r="AJ1926" s="37"/>
      <c r="AK1926" s="37"/>
      <c r="AL1926" s="37"/>
      <c r="AM1926" s="37"/>
      <c r="AN1926" s="37"/>
      <c r="AO1926" s="37"/>
      <c r="AP1926" s="37"/>
      <c r="AQ1926" s="37"/>
      <c r="AR1926" s="37"/>
      <c r="AS1926" s="37"/>
      <c r="AT1926" s="37"/>
      <c r="AU1926" s="37"/>
      <c r="AV1926" s="37"/>
      <c r="AW1926" s="37"/>
      <c r="AX1926" s="37"/>
      <c r="AY1926" s="37"/>
      <c r="AZ1926" s="37"/>
      <c r="BA1926" s="37"/>
      <c r="BB1926" s="37"/>
      <c r="BC1926" s="37"/>
      <c r="BD1926" s="37"/>
      <c r="BE1926" s="37"/>
      <c r="BF1926" s="37"/>
      <c r="BG1926" s="37"/>
      <c r="BH1926" s="37"/>
    </row>
    <row r="1927" customFormat="false" ht="12.8" hidden="false" customHeight="false" outlineLevel="0" collapsed="false">
      <c r="A1927" s="38"/>
      <c r="B1927" s="39"/>
      <c r="C1927" s="41" t="s">
        <v>484</v>
      </c>
      <c r="D1927" s="42"/>
      <c r="E1927" s="43" t="n">
        <v>-2.3005</v>
      </c>
      <c r="F1927" s="36"/>
      <c r="G1927" s="36"/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36"/>
      <c r="W1927" s="36"/>
      <c r="X1927" s="37"/>
      <c r="Y1927" s="37"/>
      <c r="Z1927" s="37"/>
      <c r="AA1927" s="37"/>
      <c r="AB1927" s="37"/>
      <c r="AC1927" s="37"/>
      <c r="AD1927" s="37"/>
      <c r="AE1927" s="37"/>
      <c r="AF1927" s="37"/>
      <c r="AG1927" s="37" t="s">
        <v>51</v>
      </c>
      <c r="AH1927" s="37" t="n">
        <v>0</v>
      </c>
      <c r="AI1927" s="37"/>
      <c r="AJ1927" s="37"/>
      <c r="AK1927" s="37"/>
      <c r="AL1927" s="37"/>
      <c r="AM1927" s="37"/>
      <c r="AN1927" s="37"/>
      <c r="AO1927" s="37"/>
      <c r="AP1927" s="37"/>
      <c r="AQ1927" s="37"/>
      <c r="AR1927" s="37"/>
      <c r="AS1927" s="37"/>
      <c r="AT1927" s="37"/>
      <c r="AU1927" s="37"/>
      <c r="AV1927" s="37"/>
      <c r="AW1927" s="37"/>
      <c r="AX1927" s="37"/>
      <c r="AY1927" s="37"/>
      <c r="AZ1927" s="37"/>
      <c r="BA1927" s="37"/>
      <c r="BB1927" s="37"/>
      <c r="BC1927" s="37"/>
      <c r="BD1927" s="37"/>
      <c r="BE1927" s="37"/>
      <c r="BF1927" s="37"/>
      <c r="BG1927" s="37"/>
      <c r="BH1927" s="37"/>
    </row>
    <row r="1928" customFormat="false" ht="12.8" hidden="false" customHeight="false" outlineLevel="0" collapsed="false">
      <c r="A1928" s="38"/>
      <c r="B1928" s="39"/>
      <c r="C1928" s="41" t="s">
        <v>485</v>
      </c>
      <c r="D1928" s="42"/>
      <c r="E1928" s="43" t="n">
        <v>-1.414</v>
      </c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36"/>
      <c r="W1928" s="36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 t="s">
        <v>51</v>
      </c>
      <c r="AH1928" s="37" t="n">
        <v>0</v>
      </c>
      <c r="AI1928" s="37"/>
      <c r="AJ1928" s="37"/>
      <c r="AK1928" s="37"/>
      <c r="AL1928" s="37"/>
      <c r="AM1928" s="37"/>
      <c r="AN1928" s="37"/>
      <c r="AO1928" s="37"/>
      <c r="AP1928" s="37"/>
      <c r="AQ1928" s="37"/>
      <c r="AR1928" s="37"/>
      <c r="AS1928" s="37"/>
      <c r="AT1928" s="37"/>
      <c r="AU1928" s="37"/>
      <c r="AV1928" s="37"/>
      <c r="AW1928" s="37"/>
      <c r="AX1928" s="37"/>
      <c r="AY1928" s="37"/>
      <c r="AZ1928" s="37"/>
      <c r="BA1928" s="37"/>
      <c r="BB1928" s="37"/>
      <c r="BC1928" s="37"/>
      <c r="BD1928" s="37"/>
      <c r="BE1928" s="37"/>
      <c r="BF1928" s="37"/>
      <c r="BG1928" s="37"/>
      <c r="BH1928" s="37"/>
    </row>
    <row r="1929" customFormat="false" ht="12.8" hidden="false" customHeight="false" outlineLevel="0" collapsed="false">
      <c r="A1929" s="38"/>
      <c r="B1929" s="39"/>
      <c r="C1929" s="41" t="s">
        <v>486</v>
      </c>
      <c r="D1929" s="42"/>
      <c r="E1929" s="43" t="n">
        <v>-3.636</v>
      </c>
      <c r="F1929" s="36"/>
      <c r="G1929" s="36"/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36"/>
      <c r="W1929" s="36"/>
      <c r="X1929" s="37"/>
      <c r="Y1929" s="37"/>
      <c r="Z1929" s="37"/>
      <c r="AA1929" s="37"/>
      <c r="AB1929" s="37"/>
      <c r="AC1929" s="37"/>
      <c r="AD1929" s="37"/>
      <c r="AE1929" s="37"/>
      <c r="AF1929" s="37"/>
      <c r="AG1929" s="37" t="s">
        <v>51</v>
      </c>
      <c r="AH1929" s="37" t="n">
        <v>0</v>
      </c>
      <c r="AI1929" s="37"/>
      <c r="AJ1929" s="37"/>
      <c r="AK1929" s="37"/>
      <c r="AL1929" s="37"/>
      <c r="AM1929" s="37"/>
      <c r="AN1929" s="37"/>
      <c r="AO1929" s="37"/>
      <c r="AP1929" s="37"/>
      <c r="AQ1929" s="37"/>
      <c r="AR1929" s="37"/>
      <c r="AS1929" s="37"/>
      <c r="AT1929" s="37"/>
      <c r="AU1929" s="37"/>
      <c r="AV1929" s="37"/>
      <c r="AW1929" s="37"/>
      <c r="AX1929" s="37"/>
      <c r="AY1929" s="37"/>
      <c r="AZ1929" s="37"/>
      <c r="BA1929" s="37"/>
      <c r="BB1929" s="37"/>
      <c r="BC1929" s="37"/>
      <c r="BD1929" s="37"/>
      <c r="BE1929" s="37"/>
      <c r="BF1929" s="37"/>
      <c r="BG1929" s="37"/>
      <c r="BH1929" s="37"/>
    </row>
    <row r="1930" customFormat="false" ht="12.8" hidden="false" customHeight="false" outlineLevel="0" collapsed="false">
      <c r="A1930" s="38"/>
      <c r="B1930" s="39"/>
      <c r="C1930" s="41" t="s">
        <v>487</v>
      </c>
      <c r="D1930" s="42"/>
      <c r="E1930" s="43" t="n">
        <v>-3.6</v>
      </c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36"/>
      <c r="W1930" s="36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 t="s">
        <v>51</v>
      </c>
      <c r="AH1930" s="37" t="n">
        <v>0</v>
      </c>
      <c r="AI1930" s="37"/>
      <c r="AJ1930" s="37"/>
      <c r="AK1930" s="37"/>
      <c r="AL1930" s="37"/>
      <c r="AM1930" s="37"/>
      <c r="AN1930" s="37"/>
      <c r="AO1930" s="37"/>
      <c r="AP1930" s="37"/>
      <c r="AQ1930" s="37"/>
      <c r="AR1930" s="37"/>
      <c r="AS1930" s="37"/>
      <c r="AT1930" s="37"/>
      <c r="AU1930" s="37"/>
      <c r="AV1930" s="37"/>
      <c r="AW1930" s="37"/>
      <c r="AX1930" s="37"/>
      <c r="AY1930" s="37"/>
      <c r="AZ1930" s="37"/>
      <c r="BA1930" s="37"/>
      <c r="BB1930" s="37"/>
      <c r="BC1930" s="37"/>
      <c r="BD1930" s="37"/>
      <c r="BE1930" s="37"/>
      <c r="BF1930" s="37"/>
      <c r="BG1930" s="37"/>
      <c r="BH1930" s="37"/>
    </row>
    <row r="1931" customFormat="false" ht="12.8" hidden="false" customHeight="false" outlineLevel="0" collapsed="false">
      <c r="A1931" s="38"/>
      <c r="B1931" s="39"/>
      <c r="C1931" s="41" t="s">
        <v>488</v>
      </c>
      <c r="D1931" s="42"/>
      <c r="E1931" s="43" t="n">
        <v>1.656</v>
      </c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36"/>
      <c r="W1931" s="36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 t="s">
        <v>51</v>
      </c>
      <c r="AH1931" s="37" t="n">
        <v>0</v>
      </c>
      <c r="AI1931" s="37"/>
      <c r="AJ1931" s="37"/>
      <c r="AK1931" s="37"/>
      <c r="AL1931" s="37"/>
      <c r="AM1931" s="37"/>
      <c r="AN1931" s="37"/>
      <c r="AO1931" s="37"/>
      <c r="AP1931" s="37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</row>
    <row r="1932" customFormat="false" ht="12.8" hidden="false" customHeight="false" outlineLevel="0" collapsed="false">
      <c r="A1932" s="38"/>
      <c r="B1932" s="39"/>
      <c r="C1932" s="41" t="s">
        <v>1509</v>
      </c>
      <c r="D1932" s="42"/>
      <c r="E1932" s="43" t="n">
        <v>4.088</v>
      </c>
      <c r="F1932" s="36"/>
      <c r="G1932" s="36"/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36"/>
      <c r="W1932" s="36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 t="s">
        <v>51</v>
      </c>
      <c r="AH1932" s="37" t="n">
        <v>0</v>
      </c>
      <c r="AI1932" s="37"/>
      <c r="AJ1932" s="37"/>
      <c r="AK1932" s="37"/>
      <c r="AL1932" s="37"/>
      <c r="AM1932" s="37"/>
      <c r="AN1932" s="37"/>
      <c r="AO1932" s="37"/>
      <c r="AP1932" s="37"/>
      <c r="AQ1932" s="37"/>
      <c r="AR1932" s="37"/>
      <c r="AS1932" s="37"/>
      <c r="AT1932" s="37"/>
      <c r="AU1932" s="37"/>
      <c r="AV1932" s="37"/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</row>
    <row r="1933" customFormat="false" ht="12.8" hidden="false" customHeight="false" outlineLevel="0" collapsed="false">
      <c r="A1933" s="38"/>
      <c r="B1933" s="39"/>
      <c r="C1933" s="41" t="s">
        <v>490</v>
      </c>
      <c r="D1933" s="42"/>
      <c r="E1933" s="43" t="n">
        <v>4.8</v>
      </c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36"/>
      <c r="W1933" s="36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 t="s">
        <v>51</v>
      </c>
      <c r="AH1933" s="37" t="n">
        <v>0</v>
      </c>
      <c r="AI1933" s="37"/>
      <c r="AJ1933" s="37"/>
      <c r="AK1933" s="37"/>
      <c r="AL1933" s="37"/>
      <c r="AM1933" s="37"/>
      <c r="AN1933" s="37"/>
      <c r="AO1933" s="37"/>
      <c r="AP1933" s="37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</row>
    <row r="1934" customFormat="false" ht="12.8" hidden="false" customHeight="false" outlineLevel="0" collapsed="false">
      <c r="A1934" s="38"/>
      <c r="B1934" s="39"/>
      <c r="C1934" s="41" t="s">
        <v>491</v>
      </c>
      <c r="D1934" s="42"/>
      <c r="E1934" s="43" t="n">
        <v>30.6</v>
      </c>
      <c r="F1934" s="36"/>
      <c r="G1934" s="36"/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36"/>
      <c r="W1934" s="36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 t="s">
        <v>51</v>
      </c>
      <c r="AH1934" s="37" t="n">
        <v>0</v>
      </c>
      <c r="AI1934" s="37"/>
      <c r="AJ1934" s="37"/>
      <c r="AK1934" s="37"/>
      <c r="AL1934" s="37"/>
      <c r="AM1934" s="37"/>
      <c r="AN1934" s="37"/>
      <c r="AO1934" s="37"/>
      <c r="AP1934" s="37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</row>
    <row r="1935" customFormat="false" ht="12.8" hidden="false" customHeight="false" outlineLevel="0" collapsed="false">
      <c r="A1935" s="38"/>
      <c r="B1935" s="39"/>
      <c r="C1935" s="41" t="s">
        <v>290</v>
      </c>
      <c r="D1935" s="42"/>
      <c r="E1935" s="43" t="n">
        <v>-1.818</v>
      </c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36"/>
      <c r="W1935" s="36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 t="s">
        <v>51</v>
      </c>
      <c r="AH1935" s="37" t="n">
        <v>0</v>
      </c>
      <c r="AI1935" s="37"/>
      <c r="AJ1935" s="37"/>
      <c r="AK1935" s="37"/>
      <c r="AL1935" s="37"/>
      <c r="AM1935" s="37"/>
      <c r="AN1935" s="37"/>
      <c r="AO1935" s="37"/>
      <c r="AP1935" s="37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</row>
    <row r="1936" customFormat="false" ht="12.8" hidden="false" customHeight="false" outlineLevel="0" collapsed="false">
      <c r="A1936" s="38"/>
      <c r="B1936" s="39"/>
      <c r="C1936" s="41" t="s">
        <v>475</v>
      </c>
      <c r="D1936" s="42"/>
      <c r="E1936" s="43" t="n">
        <v>-1</v>
      </c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36"/>
      <c r="W1936" s="36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 t="s">
        <v>51</v>
      </c>
      <c r="AH1936" s="37" t="n">
        <v>0</v>
      </c>
      <c r="AI1936" s="37"/>
      <c r="AJ1936" s="37"/>
      <c r="AK1936" s="37"/>
      <c r="AL1936" s="37"/>
      <c r="AM1936" s="37"/>
      <c r="AN1936" s="37"/>
      <c r="AO1936" s="37"/>
      <c r="AP1936" s="37"/>
      <c r="AQ1936" s="37"/>
      <c r="AR1936" s="37"/>
      <c r="AS1936" s="37"/>
      <c r="AT1936" s="37"/>
      <c r="AU1936" s="37"/>
      <c r="AV1936" s="37"/>
      <c r="AW1936" s="37"/>
      <c r="AX1936" s="37"/>
      <c r="AY1936" s="37"/>
      <c r="AZ1936" s="37"/>
      <c r="BA1936" s="37"/>
      <c r="BB1936" s="37"/>
      <c r="BC1936" s="37"/>
      <c r="BD1936" s="37"/>
      <c r="BE1936" s="37"/>
      <c r="BF1936" s="37"/>
      <c r="BG1936" s="37"/>
      <c r="BH1936" s="37"/>
    </row>
    <row r="1937" customFormat="false" ht="12.8" hidden="false" customHeight="false" outlineLevel="0" collapsed="false">
      <c r="A1937" s="38"/>
      <c r="B1937" s="39"/>
      <c r="C1937" s="41" t="s">
        <v>493</v>
      </c>
      <c r="D1937" s="42"/>
      <c r="E1937" s="43" t="n">
        <v>0.54</v>
      </c>
      <c r="F1937" s="36"/>
      <c r="G1937" s="36"/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36"/>
      <c r="W1937" s="36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 t="s">
        <v>51</v>
      </c>
      <c r="AH1937" s="37" t="n">
        <v>0</v>
      </c>
      <c r="AI1937" s="37"/>
      <c r="AJ1937" s="37"/>
      <c r="AK1937" s="37"/>
      <c r="AL1937" s="37"/>
      <c r="AM1937" s="37"/>
      <c r="AN1937" s="37"/>
      <c r="AO1937" s="37"/>
      <c r="AP1937" s="37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</row>
    <row r="1938" customFormat="false" ht="12.8" hidden="false" customHeight="false" outlineLevel="0" collapsed="false">
      <c r="A1938" s="38"/>
      <c r="B1938" s="39"/>
      <c r="C1938" s="41" t="s">
        <v>494</v>
      </c>
      <c r="D1938" s="42"/>
      <c r="E1938" s="43" t="n">
        <v>22.68</v>
      </c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36"/>
      <c r="W1938" s="36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 t="s">
        <v>51</v>
      </c>
      <c r="AH1938" s="37" t="n">
        <v>0</v>
      </c>
      <c r="AI1938" s="37"/>
      <c r="AJ1938" s="37"/>
      <c r="AK1938" s="37"/>
      <c r="AL1938" s="37"/>
      <c r="AM1938" s="37"/>
      <c r="AN1938" s="37"/>
      <c r="AO1938" s="37"/>
      <c r="AP1938" s="37"/>
      <c r="AQ1938" s="37"/>
      <c r="AR1938" s="37"/>
      <c r="AS1938" s="37"/>
      <c r="AT1938" s="37"/>
      <c r="AU1938" s="37"/>
      <c r="AV1938" s="37"/>
      <c r="AW1938" s="37"/>
      <c r="AX1938" s="37"/>
      <c r="AY1938" s="37"/>
      <c r="AZ1938" s="37"/>
      <c r="BA1938" s="37"/>
      <c r="BB1938" s="37"/>
      <c r="BC1938" s="37"/>
      <c r="BD1938" s="37"/>
      <c r="BE1938" s="37"/>
      <c r="BF1938" s="37"/>
      <c r="BG1938" s="37"/>
      <c r="BH1938" s="37"/>
    </row>
    <row r="1939" customFormat="false" ht="12.8" hidden="false" customHeight="false" outlineLevel="0" collapsed="false">
      <c r="A1939" s="38"/>
      <c r="B1939" s="39"/>
      <c r="C1939" s="41" t="s">
        <v>290</v>
      </c>
      <c r="D1939" s="42"/>
      <c r="E1939" s="43" t="n">
        <v>-1.818</v>
      </c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36"/>
      <c r="W1939" s="36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 t="s">
        <v>51</v>
      </c>
      <c r="AH1939" s="37" t="n">
        <v>0</v>
      </c>
      <c r="AI1939" s="37"/>
      <c r="AJ1939" s="37"/>
      <c r="AK1939" s="37"/>
      <c r="AL1939" s="37"/>
      <c r="AM1939" s="37"/>
      <c r="AN1939" s="37"/>
      <c r="AO1939" s="37"/>
      <c r="AP1939" s="37"/>
      <c r="AQ1939" s="37"/>
      <c r="AR1939" s="37"/>
      <c r="AS1939" s="37"/>
      <c r="AT1939" s="37"/>
      <c r="AU1939" s="37"/>
      <c r="AV1939" s="37"/>
      <c r="AW1939" s="37"/>
      <c r="AX1939" s="37"/>
      <c r="AY1939" s="37"/>
      <c r="AZ1939" s="37"/>
      <c r="BA1939" s="37"/>
      <c r="BB1939" s="37"/>
      <c r="BC1939" s="37"/>
      <c r="BD1939" s="37"/>
      <c r="BE1939" s="37"/>
      <c r="BF1939" s="37"/>
      <c r="BG1939" s="37"/>
      <c r="BH1939" s="37"/>
    </row>
    <row r="1940" customFormat="false" ht="12.8" hidden="false" customHeight="false" outlineLevel="0" collapsed="false">
      <c r="A1940" s="38"/>
      <c r="B1940" s="39"/>
      <c r="C1940" s="41" t="s">
        <v>495</v>
      </c>
      <c r="D1940" s="42"/>
      <c r="E1940" s="43" t="n">
        <v>-1.616</v>
      </c>
      <c r="F1940" s="36"/>
      <c r="G1940" s="36"/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36"/>
      <c r="W1940" s="36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 t="s">
        <v>51</v>
      </c>
      <c r="AH1940" s="37" t="n">
        <v>0</v>
      </c>
      <c r="AI1940" s="37"/>
      <c r="AJ1940" s="37"/>
      <c r="AK1940" s="37"/>
      <c r="AL1940" s="37"/>
      <c r="AM1940" s="37"/>
      <c r="AN1940" s="37"/>
      <c r="AO1940" s="37"/>
      <c r="AP1940" s="37"/>
      <c r="AQ1940" s="37"/>
      <c r="AR1940" s="37"/>
      <c r="AS1940" s="37"/>
      <c r="AT1940" s="37"/>
      <c r="AU1940" s="37"/>
      <c r="AV1940" s="37"/>
      <c r="AW1940" s="37"/>
      <c r="AX1940" s="37"/>
      <c r="AY1940" s="37"/>
      <c r="AZ1940" s="37"/>
      <c r="BA1940" s="37"/>
      <c r="BB1940" s="37"/>
      <c r="BC1940" s="37"/>
      <c r="BD1940" s="37"/>
      <c r="BE1940" s="37"/>
      <c r="BF1940" s="37"/>
      <c r="BG1940" s="37"/>
      <c r="BH1940" s="37"/>
    </row>
    <row r="1941" customFormat="false" ht="12.8" hidden="false" customHeight="false" outlineLevel="0" collapsed="false">
      <c r="A1941" s="38"/>
      <c r="B1941" s="39"/>
      <c r="C1941" s="41" t="s">
        <v>496</v>
      </c>
      <c r="D1941" s="42"/>
      <c r="E1941" s="43" t="n">
        <v>-1.4</v>
      </c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36"/>
      <c r="W1941" s="36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 t="s">
        <v>51</v>
      </c>
      <c r="AH1941" s="37" t="n">
        <v>0</v>
      </c>
      <c r="AI1941" s="37"/>
      <c r="AJ1941" s="37"/>
      <c r="AK1941" s="37"/>
      <c r="AL1941" s="37"/>
      <c r="AM1941" s="37"/>
      <c r="AN1941" s="37"/>
      <c r="AO1941" s="37"/>
      <c r="AP1941" s="37"/>
      <c r="AQ1941" s="37"/>
      <c r="AR1941" s="37"/>
      <c r="AS1941" s="37"/>
      <c r="AT1941" s="37"/>
      <c r="AU1941" s="37"/>
      <c r="AV1941" s="37"/>
      <c r="AW1941" s="37"/>
      <c r="AX1941" s="37"/>
      <c r="AY1941" s="37"/>
      <c r="AZ1941" s="37"/>
      <c r="BA1941" s="37"/>
      <c r="BB1941" s="37"/>
      <c r="BC1941" s="37"/>
      <c r="BD1941" s="37"/>
      <c r="BE1941" s="37"/>
      <c r="BF1941" s="37"/>
      <c r="BG1941" s="37"/>
      <c r="BH1941" s="37"/>
    </row>
    <row r="1942" customFormat="false" ht="12.8" hidden="false" customHeight="false" outlineLevel="0" collapsed="false">
      <c r="A1942" s="38"/>
      <c r="B1942" s="39"/>
      <c r="C1942" s="41" t="s">
        <v>497</v>
      </c>
      <c r="D1942" s="42"/>
      <c r="E1942" s="43" t="n">
        <v>0.684</v>
      </c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36"/>
      <c r="W1942" s="36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 t="s">
        <v>51</v>
      </c>
      <c r="AH1942" s="37" t="n">
        <v>0</v>
      </c>
      <c r="AI1942" s="37"/>
      <c r="AJ1942" s="37"/>
      <c r="AK1942" s="37"/>
      <c r="AL1942" s="37"/>
      <c r="AM1942" s="37"/>
      <c r="AN1942" s="37"/>
      <c r="AO1942" s="37"/>
      <c r="AP1942" s="37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</row>
    <row r="1943" customFormat="false" ht="12.8" hidden="false" customHeight="false" outlineLevel="0" collapsed="false">
      <c r="A1943" s="38"/>
      <c r="B1943" s="39"/>
      <c r="C1943" s="41" t="s">
        <v>498</v>
      </c>
      <c r="D1943" s="42"/>
      <c r="E1943" s="43" t="n">
        <v>30.52</v>
      </c>
      <c r="F1943" s="36"/>
      <c r="G1943" s="36"/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36"/>
      <c r="W1943" s="36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 t="s">
        <v>51</v>
      </c>
      <c r="AH1943" s="37" t="n">
        <v>0</v>
      </c>
      <c r="AI1943" s="37"/>
      <c r="AJ1943" s="37"/>
      <c r="AK1943" s="37"/>
      <c r="AL1943" s="37"/>
      <c r="AM1943" s="37"/>
      <c r="AN1943" s="37"/>
      <c r="AO1943" s="37"/>
      <c r="AP1943" s="37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</row>
    <row r="1944" customFormat="false" ht="12.8" hidden="false" customHeight="false" outlineLevel="0" collapsed="false">
      <c r="A1944" s="38"/>
      <c r="B1944" s="39"/>
      <c r="C1944" s="41" t="s">
        <v>499</v>
      </c>
      <c r="D1944" s="42"/>
      <c r="E1944" s="43" t="n">
        <v>-1.616</v>
      </c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  <c r="W1944" s="36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 t="s">
        <v>51</v>
      </c>
      <c r="AH1944" s="37" t="n">
        <v>0</v>
      </c>
      <c r="AI1944" s="37"/>
      <c r="AJ1944" s="37"/>
      <c r="AK1944" s="37"/>
      <c r="AL1944" s="37"/>
      <c r="AM1944" s="37"/>
      <c r="AN1944" s="37"/>
      <c r="AO1944" s="37"/>
      <c r="AP1944" s="37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</row>
    <row r="1945" customFormat="false" ht="12.8" hidden="false" customHeight="false" outlineLevel="0" collapsed="false">
      <c r="A1945" s="38"/>
      <c r="B1945" s="39"/>
      <c r="C1945" s="41" t="s">
        <v>496</v>
      </c>
      <c r="D1945" s="42"/>
      <c r="E1945" s="43" t="n">
        <v>-1.4</v>
      </c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 t="s">
        <v>51</v>
      </c>
      <c r="AH1945" s="37" t="n">
        <v>0</v>
      </c>
      <c r="AI1945" s="37"/>
      <c r="AJ1945" s="37"/>
      <c r="AK1945" s="37"/>
      <c r="AL1945" s="37"/>
      <c r="AM1945" s="37"/>
      <c r="AN1945" s="37"/>
      <c r="AO1945" s="37"/>
      <c r="AP1945" s="37"/>
      <c r="AQ1945" s="37"/>
      <c r="AR1945" s="37"/>
      <c r="AS1945" s="37"/>
      <c r="AT1945" s="37"/>
      <c r="AU1945" s="37"/>
      <c r="AV1945" s="37"/>
      <c r="AW1945" s="37"/>
      <c r="AX1945" s="37"/>
      <c r="AY1945" s="37"/>
      <c r="AZ1945" s="37"/>
      <c r="BA1945" s="37"/>
      <c r="BB1945" s="37"/>
      <c r="BC1945" s="37"/>
      <c r="BD1945" s="37"/>
      <c r="BE1945" s="37"/>
      <c r="BF1945" s="37"/>
      <c r="BG1945" s="37"/>
      <c r="BH1945" s="37"/>
    </row>
    <row r="1946" customFormat="false" ht="12.8" hidden="false" customHeight="false" outlineLevel="0" collapsed="false">
      <c r="A1946" s="38"/>
      <c r="B1946" s="39"/>
      <c r="C1946" s="41" t="s">
        <v>497</v>
      </c>
      <c r="D1946" s="42"/>
      <c r="E1946" s="43" t="n">
        <v>0.684</v>
      </c>
      <c r="F1946" s="36"/>
      <c r="G1946" s="36"/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36"/>
      <c r="W1946" s="36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 t="s">
        <v>51</v>
      </c>
      <c r="AH1946" s="37" t="n">
        <v>0</v>
      </c>
      <c r="AI1946" s="37"/>
      <c r="AJ1946" s="37"/>
      <c r="AK1946" s="37"/>
      <c r="AL1946" s="37"/>
      <c r="AM1946" s="37"/>
      <c r="AN1946" s="37"/>
      <c r="AO1946" s="37"/>
      <c r="AP1946" s="37"/>
      <c r="AQ1946" s="37"/>
      <c r="AR1946" s="37"/>
      <c r="AS1946" s="37"/>
      <c r="AT1946" s="37"/>
      <c r="AU1946" s="37"/>
      <c r="AV1946" s="37"/>
      <c r="AW1946" s="37"/>
      <c r="AX1946" s="37"/>
      <c r="AY1946" s="37"/>
      <c r="AZ1946" s="37"/>
      <c r="BA1946" s="37"/>
      <c r="BB1946" s="37"/>
      <c r="BC1946" s="37"/>
      <c r="BD1946" s="37"/>
      <c r="BE1946" s="37"/>
      <c r="BF1946" s="37"/>
      <c r="BG1946" s="37"/>
      <c r="BH1946" s="37"/>
    </row>
    <row r="1947" customFormat="false" ht="12.8" hidden="false" customHeight="false" outlineLevel="0" collapsed="false">
      <c r="A1947" s="38"/>
      <c r="B1947" s="39"/>
      <c r="C1947" s="41" t="s">
        <v>500</v>
      </c>
      <c r="D1947" s="42"/>
      <c r="E1947" s="43" t="n">
        <v>22.232</v>
      </c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  <c r="W1947" s="36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 t="s">
        <v>51</v>
      </c>
      <c r="AH1947" s="37" t="n">
        <v>0</v>
      </c>
      <c r="AI1947" s="37"/>
      <c r="AJ1947" s="37"/>
      <c r="AK1947" s="37"/>
      <c r="AL1947" s="37"/>
      <c r="AM1947" s="37"/>
      <c r="AN1947" s="37"/>
      <c r="AO1947" s="37"/>
      <c r="AP1947" s="37"/>
      <c r="AQ1947" s="37"/>
      <c r="AR1947" s="37"/>
      <c r="AS1947" s="37"/>
      <c r="AT1947" s="37"/>
      <c r="AU1947" s="37"/>
      <c r="AV1947" s="37"/>
      <c r="AW1947" s="37"/>
      <c r="AX1947" s="37"/>
      <c r="AY1947" s="37"/>
      <c r="AZ1947" s="37"/>
      <c r="BA1947" s="37"/>
      <c r="BB1947" s="37"/>
      <c r="BC1947" s="37"/>
      <c r="BD1947" s="37"/>
      <c r="BE1947" s="37"/>
      <c r="BF1947" s="37"/>
      <c r="BG1947" s="37"/>
      <c r="BH1947" s="37"/>
    </row>
    <row r="1948" customFormat="false" ht="12.8" hidden="false" customHeight="false" outlineLevel="0" collapsed="false">
      <c r="A1948" s="38"/>
      <c r="B1948" s="39"/>
      <c r="C1948" s="41" t="s">
        <v>1510</v>
      </c>
      <c r="D1948" s="42"/>
      <c r="E1948" s="43" t="n">
        <v>-4.242</v>
      </c>
      <c r="F1948" s="36"/>
      <c r="G1948" s="36"/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36"/>
      <c r="W1948" s="36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 t="s">
        <v>51</v>
      </c>
      <c r="AH1948" s="37" t="n">
        <v>0</v>
      </c>
      <c r="AI1948" s="37"/>
      <c r="AJ1948" s="37"/>
      <c r="AK1948" s="37"/>
      <c r="AL1948" s="37"/>
      <c r="AM1948" s="37"/>
      <c r="AN1948" s="37"/>
      <c r="AO1948" s="37"/>
      <c r="AP1948" s="37"/>
      <c r="AQ1948" s="37"/>
      <c r="AR1948" s="37"/>
      <c r="AS1948" s="37"/>
      <c r="AT1948" s="37"/>
      <c r="AU1948" s="37"/>
      <c r="AV1948" s="37"/>
      <c r="AW1948" s="37"/>
      <c r="AX1948" s="37"/>
      <c r="AY1948" s="37"/>
      <c r="AZ1948" s="37"/>
      <c r="BA1948" s="37"/>
      <c r="BB1948" s="37"/>
      <c r="BC1948" s="37"/>
      <c r="BD1948" s="37"/>
      <c r="BE1948" s="37"/>
      <c r="BF1948" s="37"/>
      <c r="BG1948" s="37"/>
      <c r="BH1948" s="37"/>
    </row>
    <row r="1949" customFormat="false" ht="12.8" hidden="false" customHeight="false" outlineLevel="0" collapsed="false">
      <c r="A1949" s="38"/>
      <c r="B1949" s="39"/>
      <c r="C1949" s="41" t="s">
        <v>502</v>
      </c>
      <c r="D1949" s="42"/>
      <c r="E1949" s="43" t="n">
        <v>9.52</v>
      </c>
      <c r="F1949" s="36"/>
      <c r="G1949" s="36"/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36"/>
      <c r="W1949" s="36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 t="s">
        <v>51</v>
      </c>
      <c r="AH1949" s="37" t="n">
        <v>0</v>
      </c>
      <c r="AI1949" s="37"/>
      <c r="AJ1949" s="37"/>
      <c r="AK1949" s="37"/>
      <c r="AL1949" s="37"/>
      <c r="AM1949" s="37"/>
      <c r="AN1949" s="37"/>
      <c r="AO1949" s="37"/>
      <c r="AP1949" s="37"/>
      <c r="AQ1949" s="37"/>
      <c r="AR1949" s="37"/>
      <c r="AS1949" s="37"/>
      <c r="AT1949" s="37"/>
      <c r="AU1949" s="37"/>
      <c r="AV1949" s="37"/>
      <c r="AW1949" s="37"/>
      <c r="AX1949" s="37"/>
      <c r="AY1949" s="37"/>
      <c r="AZ1949" s="37"/>
      <c r="BA1949" s="37"/>
      <c r="BB1949" s="37"/>
      <c r="BC1949" s="37"/>
      <c r="BD1949" s="37"/>
      <c r="BE1949" s="37"/>
      <c r="BF1949" s="37"/>
      <c r="BG1949" s="37"/>
      <c r="BH1949" s="37"/>
    </row>
    <row r="1950" customFormat="false" ht="12.8" hidden="false" customHeight="false" outlineLevel="0" collapsed="false">
      <c r="A1950" s="38"/>
      <c r="B1950" s="39"/>
      <c r="C1950" s="41" t="s">
        <v>503</v>
      </c>
      <c r="D1950" s="42"/>
      <c r="E1950" s="43" t="n">
        <v>8.304</v>
      </c>
      <c r="F1950" s="36"/>
      <c r="G1950" s="36"/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 t="s">
        <v>51</v>
      </c>
      <c r="AH1950" s="37" t="n">
        <v>0</v>
      </c>
      <c r="AI1950" s="37"/>
      <c r="AJ1950" s="37"/>
      <c r="AK1950" s="37"/>
      <c r="AL1950" s="37"/>
      <c r="AM1950" s="37"/>
      <c r="AN1950" s="37"/>
      <c r="AO1950" s="37"/>
      <c r="AP1950" s="37"/>
      <c r="AQ1950" s="37"/>
      <c r="AR1950" s="37"/>
      <c r="AS1950" s="37"/>
      <c r="AT1950" s="37"/>
      <c r="AU1950" s="37"/>
      <c r="AV1950" s="37"/>
      <c r="AW1950" s="37"/>
      <c r="AX1950" s="37"/>
      <c r="AY1950" s="37"/>
      <c r="AZ1950" s="37"/>
      <c r="BA1950" s="37"/>
      <c r="BB1950" s="37"/>
      <c r="BC1950" s="37"/>
      <c r="BD1950" s="37"/>
      <c r="BE1950" s="37"/>
      <c r="BF1950" s="37"/>
      <c r="BG1950" s="37"/>
      <c r="BH1950" s="37"/>
    </row>
    <row r="1951" customFormat="false" ht="12.8" hidden="false" customHeight="false" outlineLevel="0" collapsed="false">
      <c r="A1951" s="38"/>
      <c r="B1951" s="39"/>
      <c r="C1951" s="41" t="s">
        <v>504</v>
      </c>
      <c r="D1951" s="42"/>
      <c r="E1951" s="43" t="n">
        <v>152.28</v>
      </c>
      <c r="F1951" s="36"/>
      <c r="G1951" s="36"/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36"/>
      <c r="W1951" s="36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 t="s">
        <v>51</v>
      </c>
      <c r="AH1951" s="37" t="n">
        <v>0</v>
      </c>
      <c r="AI1951" s="37"/>
      <c r="AJ1951" s="37"/>
      <c r="AK1951" s="37"/>
      <c r="AL1951" s="37"/>
      <c r="AM1951" s="37"/>
      <c r="AN1951" s="37"/>
      <c r="AO1951" s="37"/>
      <c r="AP1951" s="37"/>
      <c r="AQ1951" s="37"/>
      <c r="AR1951" s="37"/>
      <c r="AS1951" s="37"/>
      <c r="AT1951" s="37"/>
      <c r="AU1951" s="37"/>
      <c r="AV1951" s="37"/>
      <c r="AW1951" s="37"/>
      <c r="AX1951" s="37"/>
      <c r="AY1951" s="37"/>
      <c r="AZ1951" s="37"/>
      <c r="BA1951" s="37"/>
      <c r="BB1951" s="37"/>
      <c r="BC1951" s="37"/>
      <c r="BD1951" s="37"/>
      <c r="BE1951" s="37"/>
      <c r="BF1951" s="37"/>
      <c r="BG1951" s="37"/>
      <c r="BH1951" s="37"/>
    </row>
    <row r="1952" customFormat="false" ht="12.8" hidden="false" customHeight="false" outlineLevel="0" collapsed="false">
      <c r="A1952" s="38"/>
      <c r="B1952" s="39"/>
      <c r="C1952" s="41" t="s">
        <v>159</v>
      </c>
      <c r="D1952" s="42"/>
      <c r="E1952" s="43" t="n">
        <v>-2.121</v>
      </c>
      <c r="F1952" s="36"/>
      <c r="G1952" s="36"/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  <c r="W1952" s="36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 t="s">
        <v>51</v>
      </c>
      <c r="AH1952" s="37" t="n">
        <v>0</v>
      </c>
      <c r="AI1952" s="37"/>
      <c r="AJ1952" s="37"/>
      <c r="AK1952" s="37"/>
      <c r="AL1952" s="37"/>
      <c r="AM1952" s="37"/>
      <c r="AN1952" s="37"/>
      <c r="AO1952" s="37"/>
      <c r="AP1952" s="37"/>
      <c r="AQ1952" s="37"/>
      <c r="AR1952" s="37"/>
      <c r="AS1952" s="37"/>
      <c r="AT1952" s="37"/>
      <c r="AU1952" s="37"/>
      <c r="AV1952" s="37"/>
      <c r="AW1952" s="37"/>
      <c r="AX1952" s="37"/>
      <c r="AY1952" s="37"/>
      <c r="AZ1952" s="37"/>
      <c r="BA1952" s="37"/>
      <c r="BB1952" s="37"/>
      <c r="BC1952" s="37"/>
      <c r="BD1952" s="37"/>
      <c r="BE1952" s="37"/>
      <c r="BF1952" s="37"/>
      <c r="BG1952" s="37"/>
      <c r="BH1952" s="37"/>
    </row>
    <row r="1953" customFormat="false" ht="12.8" hidden="false" customHeight="false" outlineLevel="0" collapsed="false">
      <c r="A1953" s="38"/>
      <c r="B1953" s="39"/>
      <c r="C1953" s="41" t="s">
        <v>161</v>
      </c>
      <c r="D1953" s="42"/>
      <c r="E1953" s="43" t="n">
        <v>-2.1614</v>
      </c>
      <c r="F1953" s="36"/>
      <c r="G1953" s="36"/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36"/>
      <c r="W1953" s="36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 t="s">
        <v>51</v>
      </c>
      <c r="AH1953" s="37" t="n">
        <v>0</v>
      </c>
      <c r="AI1953" s="37"/>
      <c r="AJ1953" s="37"/>
      <c r="AK1953" s="37"/>
      <c r="AL1953" s="37"/>
      <c r="AM1953" s="37"/>
      <c r="AN1953" s="37"/>
      <c r="AO1953" s="37"/>
      <c r="AP1953" s="37"/>
      <c r="AQ1953" s="37"/>
      <c r="AR1953" s="37"/>
      <c r="AS1953" s="37"/>
      <c r="AT1953" s="37"/>
      <c r="AU1953" s="37"/>
      <c r="AV1953" s="37"/>
      <c r="AW1953" s="37"/>
      <c r="AX1953" s="37"/>
      <c r="AY1953" s="37"/>
      <c r="AZ1953" s="37"/>
      <c r="BA1953" s="37"/>
      <c r="BB1953" s="37"/>
      <c r="BC1953" s="37"/>
      <c r="BD1953" s="37"/>
      <c r="BE1953" s="37"/>
      <c r="BF1953" s="37"/>
      <c r="BG1953" s="37"/>
      <c r="BH1953" s="37"/>
    </row>
    <row r="1954" customFormat="false" ht="12.8" hidden="false" customHeight="false" outlineLevel="0" collapsed="false">
      <c r="A1954" s="38"/>
      <c r="B1954" s="39"/>
      <c r="C1954" s="41" t="s">
        <v>505</v>
      </c>
      <c r="D1954" s="42"/>
      <c r="E1954" s="43" t="n">
        <v>-2.15</v>
      </c>
      <c r="F1954" s="36"/>
      <c r="G1954" s="36"/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  <c r="W1954" s="36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 t="s">
        <v>51</v>
      </c>
      <c r="AH1954" s="37" t="n">
        <v>0</v>
      </c>
      <c r="AI1954" s="37"/>
      <c r="AJ1954" s="37"/>
      <c r="AK1954" s="37"/>
      <c r="AL1954" s="37"/>
      <c r="AM1954" s="37"/>
      <c r="AN1954" s="37"/>
      <c r="AO1954" s="37"/>
      <c r="AP1954" s="37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</row>
    <row r="1955" customFormat="false" ht="12.8" hidden="false" customHeight="false" outlineLevel="0" collapsed="false">
      <c r="A1955" s="38"/>
      <c r="B1955" s="39"/>
      <c r="C1955" s="41" t="s">
        <v>160</v>
      </c>
      <c r="D1955" s="42"/>
      <c r="E1955" s="43" t="n">
        <v>-2.1</v>
      </c>
      <c r="F1955" s="36"/>
      <c r="G1955" s="36"/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 t="s">
        <v>51</v>
      </c>
      <c r="AH1955" s="37" t="n">
        <v>0</v>
      </c>
      <c r="AI1955" s="37"/>
      <c r="AJ1955" s="37"/>
      <c r="AK1955" s="37"/>
      <c r="AL1955" s="37"/>
      <c r="AM1955" s="37"/>
      <c r="AN1955" s="37"/>
      <c r="AO1955" s="37"/>
      <c r="AP1955" s="37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</row>
    <row r="1956" customFormat="false" ht="12.8" hidden="false" customHeight="false" outlineLevel="0" collapsed="false">
      <c r="A1956" s="38"/>
      <c r="B1956" s="39"/>
      <c r="C1956" s="41" t="s">
        <v>478</v>
      </c>
      <c r="D1956" s="42"/>
      <c r="E1956" s="43" t="n">
        <v>0.9666</v>
      </c>
      <c r="F1956" s="36"/>
      <c r="G1956" s="36"/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  <c r="W1956" s="36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 t="s">
        <v>51</v>
      </c>
      <c r="AH1956" s="37" t="n">
        <v>0</v>
      </c>
      <c r="AI1956" s="37"/>
      <c r="AJ1956" s="37"/>
      <c r="AK1956" s="37"/>
      <c r="AL1956" s="37"/>
      <c r="AM1956" s="37"/>
      <c r="AN1956" s="37"/>
      <c r="AO1956" s="37"/>
      <c r="AP1956" s="37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</row>
    <row r="1957" customFormat="false" ht="12.8" hidden="false" customHeight="false" outlineLevel="0" collapsed="false">
      <c r="A1957" s="38"/>
      <c r="B1957" s="39"/>
      <c r="C1957" s="41" t="s">
        <v>506</v>
      </c>
      <c r="D1957" s="42"/>
      <c r="E1957" s="43" t="n">
        <v>1.296</v>
      </c>
      <c r="F1957" s="36"/>
      <c r="G1957" s="36"/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36"/>
      <c r="W1957" s="36"/>
      <c r="X1957" s="37"/>
      <c r="Y1957" s="37"/>
      <c r="Z1957" s="37"/>
      <c r="AA1957" s="37"/>
      <c r="AB1957" s="37"/>
      <c r="AC1957" s="37"/>
      <c r="AD1957" s="37"/>
      <c r="AE1957" s="37"/>
      <c r="AF1957" s="37"/>
      <c r="AG1957" s="37" t="s">
        <v>51</v>
      </c>
      <c r="AH1957" s="37" t="n">
        <v>0</v>
      </c>
      <c r="AI1957" s="37"/>
      <c r="AJ1957" s="37"/>
      <c r="AK1957" s="37"/>
      <c r="AL1957" s="37"/>
      <c r="AM1957" s="37"/>
      <c r="AN1957" s="37"/>
      <c r="AO1957" s="37"/>
      <c r="AP1957" s="37"/>
      <c r="AQ1957" s="37"/>
      <c r="AR1957" s="37"/>
      <c r="AS1957" s="37"/>
      <c r="AT1957" s="37"/>
      <c r="AU1957" s="37"/>
      <c r="AV1957" s="37"/>
      <c r="AW1957" s="37"/>
      <c r="AX1957" s="37"/>
      <c r="AY1957" s="37"/>
      <c r="AZ1957" s="37"/>
      <c r="BA1957" s="37"/>
      <c r="BB1957" s="37"/>
      <c r="BC1957" s="37"/>
      <c r="BD1957" s="37"/>
      <c r="BE1957" s="37"/>
      <c r="BF1957" s="37"/>
      <c r="BG1957" s="37"/>
      <c r="BH1957" s="37"/>
    </row>
    <row r="1958" customFormat="false" ht="12.8" hidden="false" customHeight="false" outlineLevel="0" collapsed="false">
      <c r="A1958" s="38"/>
      <c r="B1958" s="39"/>
      <c r="C1958" s="41" t="s">
        <v>507</v>
      </c>
      <c r="D1958" s="42"/>
      <c r="E1958" s="43" t="n">
        <v>13.66</v>
      </c>
      <c r="F1958" s="36"/>
      <c r="G1958" s="36"/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36"/>
      <c r="W1958" s="36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 t="s">
        <v>51</v>
      </c>
      <c r="AH1958" s="37" t="n">
        <v>0</v>
      </c>
      <c r="AI1958" s="37"/>
      <c r="AJ1958" s="37"/>
      <c r="AK1958" s="37"/>
      <c r="AL1958" s="37"/>
      <c r="AM1958" s="37"/>
      <c r="AN1958" s="37"/>
      <c r="AO1958" s="37"/>
      <c r="AP1958" s="37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</row>
    <row r="1959" customFormat="false" ht="12.8" hidden="false" customHeight="false" outlineLevel="0" collapsed="false">
      <c r="A1959" s="38"/>
      <c r="B1959" s="39"/>
      <c r="C1959" s="41" t="s">
        <v>176</v>
      </c>
      <c r="D1959" s="42"/>
      <c r="E1959" s="43" t="n">
        <v>-0.8</v>
      </c>
      <c r="F1959" s="36"/>
      <c r="G1959" s="36"/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36"/>
      <c r="W1959" s="36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 t="s">
        <v>51</v>
      </c>
      <c r="AH1959" s="37" t="n">
        <v>0</v>
      </c>
      <c r="AI1959" s="37"/>
      <c r="AJ1959" s="37"/>
      <c r="AK1959" s="37"/>
      <c r="AL1959" s="37"/>
      <c r="AM1959" s="37"/>
      <c r="AN1959" s="37"/>
      <c r="AO1959" s="37"/>
      <c r="AP1959" s="37"/>
      <c r="AQ1959" s="37"/>
      <c r="AR1959" s="37"/>
      <c r="AS1959" s="37"/>
      <c r="AT1959" s="37"/>
      <c r="AU1959" s="37"/>
      <c r="AV1959" s="37"/>
      <c r="AW1959" s="37"/>
      <c r="AX1959" s="37"/>
      <c r="AY1959" s="37"/>
      <c r="AZ1959" s="37"/>
      <c r="BA1959" s="37"/>
      <c r="BB1959" s="37"/>
      <c r="BC1959" s="37"/>
      <c r="BD1959" s="37"/>
      <c r="BE1959" s="37"/>
      <c r="BF1959" s="37"/>
      <c r="BG1959" s="37"/>
      <c r="BH1959" s="37"/>
    </row>
    <row r="1960" customFormat="false" ht="12.8" hidden="false" customHeight="false" outlineLevel="0" collapsed="false">
      <c r="A1960" s="38"/>
      <c r="B1960" s="39"/>
      <c r="C1960" s="41" t="s">
        <v>508</v>
      </c>
      <c r="D1960" s="42"/>
      <c r="E1960" s="43" t="n">
        <v>0.468</v>
      </c>
      <c r="F1960" s="36"/>
      <c r="G1960" s="36"/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 t="s">
        <v>51</v>
      </c>
      <c r="AH1960" s="37" t="n">
        <v>0</v>
      </c>
      <c r="AI1960" s="37"/>
      <c r="AJ1960" s="37"/>
      <c r="AK1960" s="37"/>
      <c r="AL1960" s="37"/>
      <c r="AM1960" s="37"/>
      <c r="AN1960" s="37"/>
      <c r="AO1960" s="37"/>
      <c r="AP1960" s="37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</row>
    <row r="1961" customFormat="false" ht="12.8" hidden="false" customHeight="false" outlineLevel="0" collapsed="false">
      <c r="A1961" s="38"/>
      <c r="B1961" s="39"/>
      <c r="C1961" s="41" t="s">
        <v>509</v>
      </c>
      <c r="D1961" s="42"/>
      <c r="E1961" s="43" t="n">
        <v>25.08</v>
      </c>
      <c r="F1961" s="36"/>
      <c r="G1961" s="36"/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  <c r="W1961" s="36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 t="s">
        <v>51</v>
      </c>
      <c r="AH1961" s="37" t="n">
        <v>0</v>
      </c>
      <c r="AI1961" s="37"/>
      <c r="AJ1961" s="37"/>
      <c r="AK1961" s="37"/>
      <c r="AL1961" s="37"/>
      <c r="AM1961" s="37"/>
      <c r="AN1961" s="37"/>
      <c r="AO1961" s="37"/>
      <c r="AP1961" s="37"/>
      <c r="AQ1961" s="37"/>
      <c r="AR1961" s="37"/>
      <c r="AS1961" s="37"/>
      <c r="AT1961" s="37"/>
      <c r="AU1961" s="37"/>
      <c r="AV1961" s="37"/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</row>
    <row r="1962" customFormat="false" ht="12.8" hidden="false" customHeight="false" outlineLevel="0" collapsed="false">
      <c r="A1962" s="38"/>
      <c r="B1962" s="39"/>
      <c r="C1962" s="41" t="s">
        <v>510</v>
      </c>
      <c r="D1962" s="42"/>
      <c r="E1962" s="43" t="n">
        <v>-5.84</v>
      </c>
      <c r="F1962" s="36"/>
      <c r="G1962" s="36"/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36"/>
      <c r="W1962" s="36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 t="s">
        <v>51</v>
      </c>
      <c r="AH1962" s="37" t="n">
        <v>0</v>
      </c>
      <c r="AI1962" s="37"/>
      <c r="AJ1962" s="37"/>
      <c r="AK1962" s="37"/>
      <c r="AL1962" s="37"/>
      <c r="AM1962" s="37"/>
      <c r="AN1962" s="37"/>
      <c r="AO1962" s="37"/>
      <c r="AP1962" s="37"/>
      <c r="AQ1962" s="37"/>
      <c r="AR1962" s="37"/>
      <c r="AS1962" s="37"/>
      <c r="AT1962" s="37"/>
      <c r="AU1962" s="37"/>
      <c r="AV1962" s="37"/>
      <c r="AW1962" s="37"/>
      <c r="AX1962" s="37"/>
      <c r="AY1962" s="37"/>
      <c r="AZ1962" s="37"/>
      <c r="BA1962" s="37"/>
      <c r="BB1962" s="37"/>
      <c r="BC1962" s="37"/>
      <c r="BD1962" s="37"/>
      <c r="BE1962" s="37"/>
      <c r="BF1962" s="37"/>
      <c r="BG1962" s="37"/>
      <c r="BH1962" s="37"/>
    </row>
    <row r="1963" customFormat="false" ht="12.8" hidden="false" customHeight="false" outlineLevel="0" collapsed="false">
      <c r="A1963" s="38"/>
      <c r="B1963" s="39"/>
      <c r="C1963" s="41" t="s">
        <v>511</v>
      </c>
      <c r="D1963" s="42"/>
      <c r="E1963" s="43" t="n">
        <v>-2.3005</v>
      </c>
      <c r="F1963" s="36"/>
      <c r="G1963" s="36"/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  <c r="W1963" s="36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 t="s">
        <v>51</v>
      </c>
      <c r="AH1963" s="37" t="n">
        <v>0</v>
      </c>
      <c r="AI1963" s="37"/>
      <c r="AJ1963" s="37"/>
      <c r="AK1963" s="37"/>
      <c r="AL1963" s="37"/>
      <c r="AM1963" s="37"/>
      <c r="AN1963" s="37"/>
      <c r="AO1963" s="37"/>
      <c r="AP1963" s="37"/>
      <c r="AQ1963" s="37"/>
      <c r="AR1963" s="37"/>
      <c r="AS1963" s="37"/>
      <c r="AT1963" s="37"/>
      <c r="AU1963" s="37"/>
      <c r="AV1963" s="37"/>
      <c r="AW1963" s="37"/>
      <c r="AX1963" s="37"/>
      <c r="AY1963" s="37"/>
      <c r="AZ1963" s="37"/>
      <c r="BA1963" s="37"/>
      <c r="BB1963" s="37"/>
      <c r="BC1963" s="37"/>
      <c r="BD1963" s="37"/>
      <c r="BE1963" s="37"/>
      <c r="BF1963" s="37"/>
      <c r="BG1963" s="37"/>
      <c r="BH1963" s="37"/>
    </row>
    <row r="1964" customFormat="false" ht="12.8" hidden="false" customHeight="false" outlineLevel="0" collapsed="false">
      <c r="A1964" s="38"/>
      <c r="B1964" s="39"/>
      <c r="C1964" s="41" t="s">
        <v>477</v>
      </c>
      <c r="D1964" s="42"/>
      <c r="E1964" s="43" t="n">
        <v>-1.818</v>
      </c>
      <c r="F1964" s="36"/>
      <c r="G1964" s="36"/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  <c r="W1964" s="36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 t="s">
        <v>51</v>
      </c>
      <c r="AH1964" s="37" t="n">
        <v>0</v>
      </c>
      <c r="AI1964" s="37"/>
      <c r="AJ1964" s="37"/>
      <c r="AK1964" s="37"/>
      <c r="AL1964" s="37"/>
      <c r="AM1964" s="37"/>
      <c r="AN1964" s="37"/>
      <c r="AO1964" s="37"/>
      <c r="AP1964" s="37"/>
      <c r="AQ1964" s="37"/>
      <c r="AR1964" s="37"/>
      <c r="AS1964" s="37"/>
      <c r="AT1964" s="37"/>
      <c r="AU1964" s="37"/>
      <c r="AV1964" s="37"/>
      <c r="AW1964" s="37"/>
      <c r="AX1964" s="37"/>
      <c r="AY1964" s="37"/>
      <c r="AZ1964" s="37"/>
      <c r="BA1964" s="37"/>
      <c r="BB1964" s="37"/>
      <c r="BC1964" s="37"/>
      <c r="BD1964" s="37"/>
      <c r="BE1964" s="37"/>
      <c r="BF1964" s="37"/>
      <c r="BG1964" s="37"/>
      <c r="BH1964" s="37"/>
    </row>
    <row r="1965" customFormat="false" ht="12.8" hidden="false" customHeight="false" outlineLevel="0" collapsed="false">
      <c r="A1965" s="38"/>
      <c r="B1965" s="39"/>
      <c r="C1965" s="41" t="s">
        <v>495</v>
      </c>
      <c r="D1965" s="42"/>
      <c r="E1965" s="43" t="n">
        <v>-1.616</v>
      </c>
      <c r="F1965" s="36"/>
      <c r="G1965" s="36"/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36"/>
      <c r="W1965" s="36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 t="s">
        <v>51</v>
      </c>
      <c r="AH1965" s="37" t="n">
        <v>0</v>
      </c>
      <c r="AI1965" s="37"/>
      <c r="AJ1965" s="37"/>
      <c r="AK1965" s="37"/>
      <c r="AL1965" s="37"/>
      <c r="AM1965" s="37"/>
      <c r="AN1965" s="37"/>
      <c r="AO1965" s="37"/>
      <c r="AP1965" s="37"/>
      <c r="AQ1965" s="37"/>
      <c r="AR1965" s="37"/>
      <c r="AS1965" s="37"/>
      <c r="AT1965" s="37"/>
      <c r="AU1965" s="37"/>
      <c r="AV1965" s="37"/>
      <c r="AW1965" s="37"/>
      <c r="AX1965" s="37"/>
      <c r="AY1965" s="37"/>
      <c r="AZ1965" s="37"/>
      <c r="BA1965" s="37"/>
      <c r="BB1965" s="37"/>
      <c r="BC1965" s="37"/>
      <c r="BD1965" s="37"/>
      <c r="BE1965" s="37"/>
      <c r="BF1965" s="37"/>
      <c r="BG1965" s="37"/>
      <c r="BH1965" s="37"/>
    </row>
    <row r="1966" customFormat="false" ht="12.8" hidden="false" customHeight="false" outlineLevel="0" collapsed="false">
      <c r="A1966" s="38"/>
      <c r="B1966" s="39"/>
      <c r="C1966" s="41" t="s">
        <v>512</v>
      </c>
      <c r="D1966" s="42"/>
      <c r="E1966" s="43" t="n">
        <v>1.1814</v>
      </c>
      <c r="F1966" s="36"/>
      <c r="G1966" s="36"/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 t="s">
        <v>51</v>
      </c>
      <c r="AH1966" s="37" t="n">
        <v>0</v>
      </c>
      <c r="AI1966" s="37"/>
      <c r="AJ1966" s="37"/>
      <c r="AK1966" s="37"/>
      <c r="AL1966" s="37"/>
      <c r="AM1966" s="37"/>
      <c r="AN1966" s="37"/>
      <c r="AO1966" s="37"/>
      <c r="AP1966" s="37"/>
      <c r="AQ1966" s="37"/>
      <c r="AR1966" s="37"/>
      <c r="AS1966" s="37"/>
      <c r="AT1966" s="37"/>
      <c r="AU1966" s="37"/>
      <c r="AV1966" s="37"/>
      <c r="AW1966" s="37"/>
      <c r="AX1966" s="37"/>
      <c r="AY1966" s="37"/>
      <c r="AZ1966" s="37"/>
      <c r="BA1966" s="37"/>
      <c r="BB1966" s="37"/>
      <c r="BC1966" s="37"/>
      <c r="BD1966" s="37"/>
      <c r="BE1966" s="37"/>
      <c r="BF1966" s="37"/>
      <c r="BG1966" s="37"/>
      <c r="BH1966" s="37"/>
    </row>
    <row r="1967" customFormat="false" ht="12.8" hidden="false" customHeight="false" outlineLevel="0" collapsed="false">
      <c r="A1967" s="38"/>
      <c r="B1967" s="39"/>
      <c r="C1967" s="41" t="s">
        <v>513</v>
      </c>
      <c r="D1967" s="42"/>
      <c r="E1967" s="43" t="n">
        <v>20.64</v>
      </c>
      <c r="F1967" s="36"/>
      <c r="G1967" s="36"/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36"/>
      <c r="W1967" s="36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 t="s">
        <v>51</v>
      </c>
      <c r="AH1967" s="37" t="n">
        <v>0</v>
      </c>
      <c r="AI1967" s="37"/>
      <c r="AJ1967" s="37"/>
      <c r="AK1967" s="37"/>
      <c r="AL1967" s="37"/>
      <c r="AM1967" s="37"/>
      <c r="AN1967" s="37"/>
      <c r="AO1967" s="37"/>
      <c r="AP1967" s="37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</row>
    <row r="1968" customFormat="false" ht="12.8" hidden="false" customHeight="false" outlineLevel="0" collapsed="false">
      <c r="A1968" s="38"/>
      <c r="B1968" s="39"/>
      <c r="C1968" s="41" t="s">
        <v>499</v>
      </c>
      <c r="D1968" s="42"/>
      <c r="E1968" s="43" t="n">
        <v>-1.616</v>
      </c>
      <c r="F1968" s="36"/>
      <c r="G1968" s="36"/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  <c r="W1968" s="36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 t="s">
        <v>51</v>
      </c>
      <c r="AH1968" s="37" t="n">
        <v>0</v>
      </c>
      <c r="AI1968" s="37"/>
      <c r="AJ1968" s="37"/>
      <c r="AK1968" s="37"/>
      <c r="AL1968" s="37"/>
      <c r="AM1968" s="37"/>
      <c r="AN1968" s="37"/>
      <c r="AO1968" s="37"/>
      <c r="AP1968" s="37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</row>
    <row r="1969" customFormat="false" ht="12.8" hidden="false" customHeight="false" outlineLevel="0" collapsed="false">
      <c r="A1969" s="38"/>
      <c r="B1969" s="39"/>
      <c r="C1969" s="41" t="s">
        <v>485</v>
      </c>
      <c r="D1969" s="42"/>
      <c r="E1969" s="43" t="n">
        <v>-1.414</v>
      </c>
      <c r="F1969" s="36"/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  <c r="W1969" s="36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 t="s">
        <v>51</v>
      </c>
      <c r="AH1969" s="37" t="n">
        <v>0</v>
      </c>
      <c r="AI1969" s="37"/>
      <c r="AJ1969" s="37"/>
      <c r="AK1969" s="37"/>
      <c r="AL1969" s="37"/>
      <c r="AM1969" s="37"/>
      <c r="AN1969" s="37"/>
      <c r="AO1969" s="37"/>
      <c r="AP1969" s="37"/>
      <c r="AQ1969" s="37"/>
      <c r="AR1969" s="37"/>
      <c r="AS1969" s="37"/>
      <c r="AT1969" s="37"/>
      <c r="AU1969" s="37"/>
      <c r="AV1969" s="37"/>
      <c r="AW1969" s="37"/>
      <c r="AX1969" s="37"/>
      <c r="AY1969" s="37"/>
      <c r="AZ1969" s="37"/>
      <c r="BA1969" s="37"/>
      <c r="BB1969" s="37"/>
      <c r="BC1969" s="37"/>
      <c r="BD1969" s="37"/>
      <c r="BE1969" s="37"/>
      <c r="BF1969" s="37"/>
      <c r="BG1969" s="37"/>
      <c r="BH1969" s="37"/>
    </row>
    <row r="1970" customFormat="false" ht="12.8" hidden="false" customHeight="false" outlineLevel="0" collapsed="false">
      <c r="A1970" s="38"/>
      <c r="B1970" s="39"/>
      <c r="C1970" s="41" t="s">
        <v>475</v>
      </c>
      <c r="D1970" s="42"/>
      <c r="E1970" s="43" t="n">
        <v>-1</v>
      </c>
      <c r="F1970" s="36"/>
      <c r="G1970" s="36"/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 t="s">
        <v>51</v>
      </c>
      <c r="AH1970" s="37" t="n">
        <v>0</v>
      </c>
      <c r="AI1970" s="37"/>
      <c r="AJ1970" s="37"/>
      <c r="AK1970" s="37"/>
      <c r="AL1970" s="37"/>
      <c r="AM1970" s="37"/>
      <c r="AN1970" s="37"/>
      <c r="AO1970" s="37"/>
      <c r="AP1970" s="37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</row>
    <row r="1971" customFormat="false" ht="12.8" hidden="false" customHeight="false" outlineLevel="0" collapsed="false">
      <c r="A1971" s="38"/>
      <c r="B1971" s="39"/>
      <c r="C1971" s="41" t="s">
        <v>493</v>
      </c>
      <c r="D1971" s="42"/>
      <c r="E1971" s="43" t="n">
        <v>0.54</v>
      </c>
      <c r="F1971" s="36"/>
      <c r="G1971" s="36"/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  <c r="W1971" s="36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 t="s">
        <v>51</v>
      </c>
      <c r="AH1971" s="37" t="n">
        <v>0</v>
      </c>
      <c r="AI1971" s="37"/>
      <c r="AJ1971" s="37"/>
      <c r="AK1971" s="37"/>
      <c r="AL1971" s="37"/>
      <c r="AM1971" s="37"/>
      <c r="AN1971" s="37"/>
      <c r="AO1971" s="37"/>
      <c r="AP1971" s="37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</row>
    <row r="1972" customFormat="false" ht="12.8" hidden="false" customHeight="false" outlineLevel="0" collapsed="false">
      <c r="A1972" s="38"/>
      <c r="B1972" s="39"/>
      <c r="C1972" s="41" t="s">
        <v>514</v>
      </c>
      <c r="D1972" s="42"/>
      <c r="E1972" s="43" t="n">
        <v>4.24</v>
      </c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  <c r="W1972" s="36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 t="s">
        <v>51</v>
      </c>
      <c r="AH1972" s="37" t="n">
        <v>0</v>
      </c>
      <c r="AI1972" s="37"/>
      <c r="AJ1972" s="37"/>
      <c r="AK1972" s="37"/>
      <c r="AL1972" s="37"/>
      <c r="AM1972" s="37"/>
      <c r="AN1972" s="37"/>
      <c r="AO1972" s="37"/>
      <c r="AP1972" s="37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</row>
    <row r="1973" customFormat="false" ht="12.8" hidden="false" customHeight="false" outlineLevel="0" collapsed="false">
      <c r="A1973" s="38"/>
      <c r="B1973" s="39"/>
      <c r="C1973" s="41" t="s">
        <v>428</v>
      </c>
      <c r="D1973" s="42"/>
      <c r="E1973" s="43"/>
      <c r="F1973" s="36"/>
      <c r="G1973" s="36"/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36"/>
      <c r="W1973" s="36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 t="s">
        <v>51</v>
      </c>
      <c r="AH1973" s="37" t="n">
        <v>0</v>
      </c>
      <c r="AI1973" s="37"/>
      <c r="AJ1973" s="37"/>
      <c r="AK1973" s="37"/>
      <c r="AL1973" s="37"/>
      <c r="AM1973" s="37"/>
      <c r="AN1973" s="37"/>
      <c r="AO1973" s="37"/>
      <c r="AP1973" s="37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</row>
    <row r="1974" customFormat="false" ht="12.8" hidden="false" customHeight="false" outlineLevel="0" collapsed="false">
      <c r="A1974" s="38"/>
      <c r="B1974" s="39"/>
      <c r="C1974" s="41" t="s">
        <v>1508</v>
      </c>
      <c r="D1974" s="42"/>
      <c r="E1974" s="43"/>
      <c r="F1974" s="36"/>
      <c r="G1974" s="36"/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36"/>
      <c r="W1974" s="36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 t="s">
        <v>51</v>
      </c>
      <c r="AH1974" s="37" t="n">
        <v>0</v>
      </c>
      <c r="AI1974" s="37"/>
      <c r="AJ1974" s="37"/>
      <c r="AK1974" s="37"/>
      <c r="AL1974" s="37"/>
      <c r="AM1974" s="37"/>
      <c r="AN1974" s="37"/>
      <c r="AO1974" s="37"/>
      <c r="AP1974" s="37"/>
      <c r="AQ1974" s="37"/>
      <c r="AR1974" s="37"/>
      <c r="AS1974" s="37"/>
      <c r="AT1974" s="37"/>
      <c r="AU1974" s="37"/>
      <c r="AV1974" s="37"/>
      <c r="AW1974" s="37"/>
      <c r="AX1974" s="37"/>
      <c r="AY1974" s="37"/>
      <c r="AZ1974" s="37"/>
      <c r="BA1974" s="37"/>
      <c r="BB1974" s="37"/>
      <c r="BC1974" s="37"/>
      <c r="BD1974" s="37"/>
      <c r="BE1974" s="37"/>
      <c r="BF1974" s="37"/>
      <c r="BG1974" s="37"/>
      <c r="BH1974" s="37"/>
    </row>
    <row r="1975" customFormat="false" ht="12.8" hidden="false" customHeight="false" outlineLevel="0" collapsed="false">
      <c r="A1975" s="38"/>
      <c r="B1975" s="39"/>
      <c r="C1975" s="41" t="s">
        <v>1511</v>
      </c>
      <c r="D1975" s="42"/>
      <c r="E1975" s="43" t="n">
        <v>5.33</v>
      </c>
      <c r="F1975" s="36"/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 t="s">
        <v>51</v>
      </c>
      <c r="AH1975" s="37" t="n">
        <v>0</v>
      </c>
      <c r="AI1975" s="37"/>
      <c r="AJ1975" s="37"/>
      <c r="AK1975" s="37"/>
      <c r="AL1975" s="37"/>
      <c r="AM1975" s="37"/>
      <c r="AN1975" s="37"/>
      <c r="AO1975" s="37"/>
      <c r="AP1975" s="37"/>
      <c r="AQ1975" s="37"/>
      <c r="AR1975" s="37"/>
      <c r="AS1975" s="37"/>
      <c r="AT1975" s="37"/>
      <c r="AU1975" s="37"/>
      <c r="AV1975" s="37"/>
      <c r="AW1975" s="37"/>
      <c r="AX1975" s="37"/>
      <c r="AY1975" s="37"/>
      <c r="AZ1975" s="37"/>
      <c r="BA1975" s="37"/>
      <c r="BB1975" s="37"/>
      <c r="BC1975" s="37"/>
      <c r="BD1975" s="37"/>
      <c r="BE1975" s="37"/>
      <c r="BF1975" s="37"/>
      <c r="BG1975" s="37"/>
      <c r="BH1975" s="37"/>
    </row>
    <row r="1976" customFormat="false" ht="12.8" hidden="false" customHeight="false" outlineLevel="0" collapsed="false">
      <c r="A1976" s="38"/>
      <c r="B1976" s="39"/>
      <c r="C1976" s="41" t="s">
        <v>1512</v>
      </c>
      <c r="D1976" s="42"/>
      <c r="E1976" s="43" t="n">
        <v>48.9</v>
      </c>
      <c r="F1976" s="36"/>
      <c r="G1976" s="36"/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36"/>
      <c r="W1976" s="36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 t="s">
        <v>51</v>
      </c>
      <c r="AH1976" s="37" t="n">
        <v>0</v>
      </c>
      <c r="AI1976" s="37"/>
      <c r="AJ1976" s="37"/>
      <c r="AK1976" s="37"/>
      <c r="AL1976" s="37"/>
      <c r="AM1976" s="37"/>
      <c r="AN1976" s="37"/>
      <c r="AO1976" s="37"/>
      <c r="AP1976" s="37"/>
      <c r="AQ1976" s="37"/>
      <c r="AR1976" s="37"/>
      <c r="AS1976" s="37"/>
      <c r="AT1976" s="37"/>
      <c r="AU1976" s="37"/>
      <c r="AV1976" s="37"/>
      <c r="AW1976" s="37"/>
      <c r="AX1976" s="37"/>
      <c r="AY1976" s="37"/>
      <c r="AZ1976" s="37"/>
      <c r="BA1976" s="37"/>
      <c r="BB1976" s="37"/>
      <c r="BC1976" s="37"/>
      <c r="BD1976" s="37"/>
      <c r="BE1976" s="37"/>
      <c r="BF1976" s="37"/>
      <c r="BG1976" s="37"/>
      <c r="BH1976" s="37"/>
    </row>
    <row r="1977" customFormat="false" ht="12.8" hidden="false" customHeight="false" outlineLevel="0" collapsed="false">
      <c r="A1977" s="38"/>
      <c r="B1977" s="39"/>
      <c r="C1977" s="41" t="s">
        <v>1513</v>
      </c>
      <c r="D1977" s="42"/>
      <c r="E1977" s="43" t="n">
        <v>1.375</v>
      </c>
      <c r="F1977" s="36"/>
      <c r="G1977" s="36"/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36"/>
      <c r="W1977" s="36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 t="s">
        <v>51</v>
      </c>
      <c r="AH1977" s="37" t="n">
        <v>0</v>
      </c>
      <c r="AI1977" s="37"/>
      <c r="AJ1977" s="37"/>
      <c r="AK1977" s="37"/>
      <c r="AL1977" s="37"/>
      <c r="AM1977" s="37"/>
      <c r="AN1977" s="37"/>
      <c r="AO1977" s="37"/>
      <c r="AP1977" s="37"/>
      <c r="AQ1977" s="37"/>
      <c r="AR1977" s="37"/>
      <c r="AS1977" s="37"/>
      <c r="AT1977" s="37"/>
      <c r="AU1977" s="37"/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7"/>
      <c r="BF1977" s="37"/>
      <c r="BG1977" s="37"/>
      <c r="BH1977" s="37"/>
    </row>
    <row r="1978" customFormat="false" ht="12.8" hidden="false" customHeight="false" outlineLevel="0" collapsed="false">
      <c r="A1978" s="38"/>
      <c r="B1978" s="39"/>
      <c r="C1978" s="41" t="s">
        <v>1514</v>
      </c>
      <c r="D1978" s="42"/>
      <c r="E1978" s="43" t="n">
        <v>2.3</v>
      </c>
      <c r="F1978" s="36"/>
      <c r="G1978" s="36"/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36"/>
      <c r="W1978" s="36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 t="s">
        <v>51</v>
      </c>
      <c r="AH1978" s="37" t="n">
        <v>0</v>
      </c>
      <c r="AI1978" s="37"/>
      <c r="AJ1978" s="37"/>
      <c r="AK1978" s="37"/>
      <c r="AL1978" s="37"/>
      <c r="AM1978" s="37"/>
      <c r="AN1978" s="37"/>
      <c r="AO1978" s="37"/>
      <c r="AP1978" s="37"/>
      <c r="AQ1978" s="37"/>
      <c r="AR1978" s="37"/>
      <c r="AS1978" s="37"/>
      <c r="AT1978" s="37"/>
      <c r="AU1978" s="37"/>
      <c r="AV1978" s="37"/>
      <c r="AW1978" s="37"/>
      <c r="AX1978" s="37"/>
      <c r="AY1978" s="37"/>
      <c r="AZ1978" s="37"/>
      <c r="BA1978" s="37"/>
      <c r="BB1978" s="37"/>
      <c r="BC1978" s="37"/>
      <c r="BD1978" s="37"/>
      <c r="BE1978" s="37"/>
      <c r="BF1978" s="37"/>
      <c r="BG1978" s="37"/>
      <c r="BH1978" s="37"/>
    </row>
    <row r="1979" customFormat="false" ht="12.8" hidden="false" customHeight="false" outlineLevel="0" collapsed="false">
      <c r="A1979" s="38"/>
      <c r="B1979" s="39"/>
      <c r="C1979" s="41" t="s">
        <v>1515</v>
      </c>
      <c r="D1979" s="42"/>
      <c r="E1979" s="43" t="n">
        <v>-3.6</v>
      </c>
      <c r="F1979" s="36"/>
      <c r="G1979" s="36"/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36"/>
      <c r="W1979" s="36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 t="s">
        <v>51</v>
      </c>
      <c r="AH1979" s="37" t="n">
        <v>0</v>
      </c>
      <c r="AI1979" s="37"/>
      <c r="AJ1979" s="37"/>
      <c r="AK1979" s="37"/>
      <c r="AL1979" s="37"/>
      <c r="AM1979" s="37"/>
      <c r="AN1979" s="37"/>
      <c r="AO1979" s="37"/>
      <c r="AP1979" s="37"/>
      <c r="AQ1979" s="37"/>
      <c r="AR1979" s="37"/>
      <c r="AS1979" s="37"/>
      <c r="AT1979" s="37"/>
      <c r="AU1979" s="37"/>
      <c r="AV1979" s="37"/>
      <c r="AW1979" s="37"/>
      <c r="AX1979" s="37"/>
      <c r="AY1979" s="37"/>
      <c r="AZ1979" s="37"/>
      <c r="BA1979" s="37"/>
      <c r="BB1979" s="37"/>
      <c r="BC1979" s="37"/>
      <c r="BD1979" s="37"/>
      <c r="BE1979" s="37"/>
      <c r="BF1979" s="37"/>
      <c r="BG1979" s="37"/>
      <c r="BH1979" s="37"/>
    </row>
    <row r="1980" customFormat="false" ht="12.8" hidden="false" customHeight="false" outlineLevel="0" collapsed="false">
      <c r="A1980" s="38"/>
      <c r="B1980" s="39"/>
      <c r="C1980" s="41" t="s">
        <v>186</v>
      </c>
      <c r="D1980" s="42"/>
      <c r="E1980" s="43" t="n">
        <v>-1.8</v>
      </c>
      <c r="F1980" s="36"/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  <c r="W1980" s="36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 t="s">
        <v>51</v>
      </c>
      <c r="AH1980" s="37" t="n">
        <v>0</v>
      </c>
      <c r="AI1980" s="37"/>
      <c r="AJ1980" s="37"/>
      <c r="AK1980" s="37"/>
      <c r="AL1980" s="37"/>
      <c r="AM1980" s="37"/>
      <c r="AN1980" s="37"/>
      <c r="AO1980" s="37"/>
      <c r="AP1980" s="37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</row>
    <row r="1981" customFormat="false" ht="12.8" hidden="false" customHeight="false" outlineLevel="0" collapsed="false">
      <c r="A1981" s="38"/>
      <c r="B1981" s="39"/>
      <c r="C1981" s="41" t="s">
        <v>1516</v>
      </c>
      <c r="D1981" s="42"/>
      <c r="E1981" s="43" t="n">
        <v>-3.939</v>
      </c>
      <c r="F1981" s="36"/>
      <c r="G1981" s="36"/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36"/>
      <c r="W1981" s="36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 t="s">
        <v>51</v>
      </c>
      <c r="AH1981" s="37" t="n">
        <v>0</v>
      </c>
      <c r="AI1981" s="37"/>
      <c r="AJ1981" s="37"/>
      <c r="AK1981" s="37"/>
      <c r="AL1981" s="37"/>
      <c r="AM1981" s="37"/>
      <c r="AN1981" s="37"/>
      <c r="AO1981" s="37"/>
      <c r="AP1981" s="37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</row>
    <row r="1982" customFormat="false" ht="12.8" hidden="false" customHeight="false" outlineLevel="0" collapsed="false">
      <c r="A1982" s="38"/>
      <c r="B1982" s="39"/>
      <c r="C1982" s="41" t="s">
        <v>1517</v>
      </c>
      <c r="D1982" s="42"/>
      <c r="E1982" s="43" t="n">
        <v>2.1614</v>
      </c>
      <c r="F1982" s="36"/>
      <c r="G1982" s="36"/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36"/>
      <c r="W1982" s="36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 t="s">
        <v>51</v>
      </c>
      <c r="AH1982" s="37" t="n">
        <v>0</v>
      </c>
      <c r="AI1982" s="37"/>
      <c r="AJ1982" s="37"/>
      <c r="AK1982" s="37"/>
      <c r="AL1982" s="37"/>
      <c r="AM1982" s="37"/>
      <c r="AN1982" s="37"/>
      <c r="AO1982" s="37"/>
      <c r="AP1982" s="37"/>
      <c r="AQ1982" s="37"/>
      <c r="AR1982" s="37"/>
      <c r="AS1982" s="37"/>
      <c r="AT1982" s="37"/>
      <c r="AU1982" s="37"/>
      <c r="AV1982" s="37"/>
      <c r="AW1982" s="37"/>
      <c r="AX1982" s="37"/>
      <c r="AY1982" s="37"/>
      <c r="AZ1982" s="37"/>
      <c r="BA1982" s="37"/>
      <c r="BB1982" s="37"/>
      <c r="BC1982" s="37"/>
      <c r="BD1982" s="37"/>
      <c r="BE1982" s="37"/>
      <c r="BF1982" s="37"/>
      <c r="BG1982" s="37"/>
      <c r="BH1982" s="37"/>
    </row>
    <row r="1983" customFormat="false" ht="12.8" hidden="false" customHeight="false" outlineLevel="0" collapsed="false">
      <c r="A1983" s="38"/>
      <c r="B1983" s="39"/>
      <c r="C1983" s="41" t="s">
        <v>488</v>
      </c>
      <c r="D1983" s="42"/>
      <c r="E1983" s="43" t="n">
        <v>1.656</v>
      </c>
      <c r="F1983" s="36"/>
      <c r="G1983" s="36"/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36"/>
      <c r="W1983" s="36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 t="s">
        <v>51</v>
      </c>
      <c r="AH1983" s="37" t="n">
        <v>0</v>
      </c>
      <c r="AI1983" s="37"/>
      <c r="AJ1983" s="37"/>
      <c r="AK1983" s="37"/>
      <c r="AL1983" s="37"/>
      <c r="AM1983" s="37"/>
      <c r="AN1983" s="37"/>
      <c r="AO1983" s="37"/>
      <c r="AP1983" s="37"/>
      <c r="AQ1983" s="37"/>
      <c r="AR1983" s="37"/>
      <c r="AS1983" s="37"/>
      <c r="AT1983" s="37"/>
      <c r="AU1983" s="37"/>
      <c r="AV1983" s="37"/>
      <c r="AW1983" s="37"/>
      <c r="AX1983" s="37"/>
      <c r="AY1983" s="37"/>
      <c r="AZ1983" s="37"/>
      <c r="BA1983" s="37"/>
      <c r="BB1983" s="37"/>
      <c r="BC1983" s="37"/>
      <c r="BD1983" s="37"/>
      <c r="BE1983" s="37"/>
      <c r="BF1983" s="37"/>
      <c r="BG1983" s="37"/>
      <c r="BH1983" s="37"/>
    </row>
    <row r="1984" customFormat="false" ht="12.8" hidden="false" customHeight="false" outlineLevel="0" collapsed="false">
      <c r="A1984" s="38"/>
      <c r="B1984" s="39"/>
      <c r="C1984" s="41" t="s">
        <v>1518</v>
      </c>
      <c r="D1984" s="42"/>
      <c r="E1984" s="43" t="n">
        <v>0.684</v>
      </c>
      <c r="F1984" s="36"/>
      <c r="G1984" s="36"/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36"/>
      <c r="W1984" s="36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 t="s">
        <v>51</v>
      </c>
      <c r="AH1984" s="37" t="n">
        <v>0</v>
      </c>
      <c r="AI1984" s="37"/>
      <c r="AJ1984" s="37"/>
      <c r="AK1984" s="37"/>
      <c r="AL1984" s="37"/>
      <c r="AM1984" s="37"/>
      <c r="AN1984" s="37"/>
      <c r="AO1984" s="37"/>
      <c r="AP1984" s="37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</row>
    <row r="1985" customFormat="false" ht="12.8" hidden="false" customHeight="false" outlineLevel="0" collapsed="false">
      <c r="A1985" s="38"/>
      <c r="B1985" s="39"/>
      <c r="C1985" s="41" t="s">
        <v>1519</v>
      </c>
      <c r="D1985" s="42"/>
      <c r="E1985" s="43" t="n">
        <v>68.4</v>
      </c>
      <c r="F1985" s="36"/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36"/>
      <c r="W1985" s="36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 t="s">
        <v>51</v>
      </c>
      <c r="AH1985" s="37" t="n">
        <v>0</v>
      </c>
      <c r="AI1985" s="37"/>
      <c r="AJ1985" s="37"/>
      <c r="AK1985" s="37"/>
      <c r="AL1985" s="37"/>
      <c r="AM1985" s="37"/>
      <c r="AN1985" s="37"/>
      <c r="AO1985" s="37"/>
      <c r="AP1985" s="37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</row>
    <row r="1986" customFormat="false" ht="12.8" hidden="false" customHeight="false" outlineLevel="0" collapsed="false">
      <c r="A1986" s="38"/>
      <c r="B1986" s="39"/>
      <c r="C1986" s="41" t="s">
        <v>1520</v>
      </c>
      <c r="D1986" s="42"/>
      <c r="E1986" s="43" t="n">
        <v>-1.4</v>
      </c>
      <c r="F1986" s="36"/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36"/>
      <c r="W1986" s="36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 t="s">
        <v>51</v>
      </c>
      <c r="AH1986" s="37" t="n">
        <v>0</v>
      </c>
      <c r="AI1986" s="37"/>
      <c r="AJ1986" s="37"/>
      <c r="AK1986" s="37"/>
      <c r="AL1986" s="37"/>
      <c r="AM1986" s="37"/>
      <c r="AN1986" s="37"/>
      <c r="AO1986" s="37"/>
      <c r="AP1986" s="37"/>
      <c r="AQ1986" s="37"/>
      <c r="AR1986" s="37"/>
      <c r="AS1986" s="37"/>
      <c r="AT1986" s="37"/>
      <c r="AU1986" s="37"/>
      <c r="AV1986" s="37"/>
      <c r="AW1986" s="37"/>
      <c r="AX1986" s="37"/>
      <c r="AY1986" s="37"/>
      <c r="AZ1986" s="37"/>
      <c r="BA1986" s="37"/>
      <c r="BB1986" s="37"/>
      <c r="BC1986" s="37"/>
      <c r="BD1986" s="37"/>
      <c r="BE1986" s="37"/>
      <c r="BF1986" s="37"/>
      <c r="BG1986" s="37"/>
      <c r="BH1986" s="37"/>
    </row>
    <row r="1987" customFormat="false" ht="12.8" hidden="false" customHeight="false" outlineLevel="0" collapsed="false">
      <c r="A1987" s="38"/>
      <c r="B1987" s="39"/>
      <c r="C1987" s="41" t="s">
        <v>161</v>
      </c>
      <c r="D1987" s="42"/>
      <c r="E1987" s="43" t="n">
        <v>-2.1614</v>
      </c>
      <c r="F1987" s="36"/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36"/>
      <c r="W1987" s="36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 t="s">
        <v>51</v>
      </c>
      <c r="AH1987" s="37" t="n">
        <v>0</v>
      </c>
      <c r="AI1987" s="37"/>
      <c r="AJ1987" s="37"/>
      <c r="AK1987" s="37"/>
      <c r="AL1987" s="37"/>
      <c r="AM1987" s="37"/>
      <c r="AN1987" s="37"/>
      <c r="AO1987" s="37"/>
      <c r="AP1987" s="37"/>
      <c r="AQ1987" s="37"/>
      <c r="AR1987" s="37"/>
      <c r="AS1987" s="37"/>
      <c r="AT1987" s="37"/>
      <c r="AU1987" s="37"/>
      <c r="AV1987" s="37"/>
      <c r="AW1987" s="37"/>
      <c r="AX1987" s="37"/>
      <c r="AY1987" s="37"/>
      <c r="AZ1987" s="37"/>
      <c r="BA1987" s="37"/>
      <c r="BB1987" s="37"/>
      <c r="BC1987" s="37"/>
      <c r="BD1987" s="37"/>
      <c r="BE1987" s="37"/>
      <c r="BF1987" s="37"/>
      <c r="BG1987" s="37"/>
      <c r="BH1987" s="37"/>
    </row>
    <row r="1988" customFormat="false" ht="12.8" hidden="false" customHeight="false" outlineLevel="0" collapsed="false">
      <c r="A1988" s="38"/>
      <c r="B1988" s="39"/>
      <c r="C1988" s="41" t="s">
        <v>497</v>
      </c>
      <c r="D1988" s="42"/>
      <c r="E1988" s="43" t="n">
        <v>0.684</v>
      </c>
      <c r="F1988" s="36"/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36"/>
      <c r="W1988" s="36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 t="s">
        <v>51</v>
      </c>
      <c r="AH1988" s="37" t="n">
        <v>0</v>
      </c>
      <c r="AI1988" s="37"/>
      <c r="AJ1988" s="37"/>
      <c r="AK1988" s="37"/>
      <c r="AL1988" s="37"/>
      <c r="AM1988" s="37"/>
      <c r="AN1988" s="37"/>
      <c r="AO1988" s="37"/>
      <c r="AP1988" s="37"/>
      <c r="AQ1988" s="37"/>
      <c r="AR1988" s="37"/>
      <c r="AS1988" s="37"/>
      <c r="AT1988" s="37"/>
      <c r="AU1988" s="37"/>
      <c r="AV1988" s="37"/>
      <c r="AW1988" s="37"/>
      <c r="AX1988" s="37"/>
      <c r="AY1988" s="37"/>
      <c r="AZ1988" s="37"/>
      <c r="BA1988" s="37"/>
      <c r="BB1988" s="37"/>
      <c r="BC1988" s="37"/>
      <c r="BD1988" s="37"/>
      <c r="BE1988" s="37"/>
      <c r="BF1988" s="37"/>
      <c r="BG1988" s="37"/>
      <c r="BH1988" s="37"/>
    </row>
    <row r="1989" customFormat="false" ht="12.8" hidden="false" customHeight="false" outlineLevel="0" collapsed="false">
      <c r="A1989" s="38"/>
      <c r="B1989" s="39"/>
      <c r="C1989" s="41" t="s">
        <v>1521</v>
      </c>
      <c r="D1989" s="42"/>
      <c r="E1989" s="43" t="n">
        <v>98.07</v>
      </c>
      <c r="F1989" s="36"/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36"/>
      <c r="W1989" s="36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 t="s">
        <v>51</v>
      </c>
      <c r="AH1989" s="37" t="n">
        <v>0</v>
      </c>
      <c r="AI1989" s="37"/>
      <c r="AJ1989" s="37"/>
      <c r="AK1989" s="37"/>
      <c r="AL1989" s="37"/>
      <c r="AM1989" s="37"/>
      <c r="AN1989" s="37"/>
      <c r="AO1989" s="37"/>
      <c r="AP1989" s="37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</row>
    <row r="1990" customFormat="false" ht="12.8" hidden="false" customHeight="false" outlineLevel="0" collapsed="false">
      <c r="A1990" s="38"/>
      <c r="B1990" s="39"/>
      <c r="C1990" s="41" t="s">
        <v>1522</v>
      </c>
      <c r="D1990" s="42"/>
      <c r="E1990" s="43" t="n">
        <v>2.453</v>
      </c>
      <c r="F1990" s="36"/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36"/>
      <c r="W1990" s="36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 t="s">
        <v>51</v>
      </c>
      <c r="AH1990" s="37" t="n">
        <v>0</v>
      </c>
      <c r="AI1990" s="37"/>
      <c r="AJ1990" s="37"/>
      <c r="AK1990" s="37"/>
      <c r="AL1990" s="37"/>
      <c r="AM1990" s="37"/>
      <c r="AN1990" s="37"/>
      <c r="AO1990" s="37"/>
      <c r="AP1990" s="37"/>
      <c r="AQ1990" s="37"/>
      <c r="AR1990" s="37"/>
      <c r="AS1990" s="37"/>
      <c r="AT1990" s="37"/>
      <c r="AU1990" s="37"/>
      <c r="AV1990" s="37"/>
      <c r="AW1990" s="37"/>
      <c r="AX1990" s="37"/>
      <c r="AY1990" s="37"/>
      <c r="AZ1990" s="37"/>
      <c r="BA1990" s="37"/>
      <c r="BB1990" s="37"/>
      <c r="BC1990" s="37"/>
      <c r="BD1990" s="37"/>
      <c r="BE1990" s="37"/>
      <c r="BF1990" s="37"/>
      <c r="BG1990" s="37"/>
      <c r="BH1990" s="37"/>
    </row>
    <row r="1991" customFormat="false" ht="12.8" hidden="false" customHeight="false" outlineLevel="0" collapsed="false">
      <c r="A1991" s="38"/>
      <c r="B1991" s="39"/>
      <c r="C1991" s="41" t="s">
        <v>1514</v>
      </c>
      <c r="D1991" s="42"/>
      <c r="E1991" s="43" t="n">
        <v>2.3</v>
      </c>
      <c r="F1991" s="36"/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36"/>
      <c r="W1991" s="36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 t="s">
        <v>51</v>
      </c>
      <c r="AH1991" s="37" t="n">
        <v>0</v>
      </c>
      <c r="AI1991" s="37"/>
      <c r="AJ1991" s="37"/>
      <c r="AK1991" s="37"/>
      <c r="AL1991" s="37"/>
      <c r="AM1991" s="37"/>
      <c r="AN1991" s="37"/>
      <c r="AO1991" s="37"/>
      <c r="AP1991" s="37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</row>
    <row r="1992" customFormat="false" ht="12.8" hidden="false" customHeight="false" outlineLevel="0" collapsed="false">
      <c r="A1992" s="38"/>
      <c r="B1992" s="39"/>
      <c r="C1992" s="41" t="s">
        <v>1523</v>
      </c>
      <c r="D1992" s="42"/>
      <c r="E1992" s="43" t="n">
        <v>9.963</v>
      </c>
      <c r="F1992" s="36"/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36"/>
      <c r="W1992" s="36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 t="s">
        <v>51</v>
      </c>
      <c r="AH1992" s="37" t="n">
        <v>0</v>
      </c>
      <c r="AI1992" s="37"/>
      <c r="AJ1992" s="37"/>
      <c r="AK1992" s="37"/>
      <c r="AL1992" s="37"/>
      <c r="AM1992" s="37"/>
      <c r="AN1992" s="37"/>
      <c r="AO1992" s="37"/>
      <c r="AP1992" s="37"/>
      <c r="AQ1992" s="37"/>
      <c r="AR1992" s="37"/>
      <c r="AS1992" s="37"/>
      <c r="AT1992" s="37"/>
      <c r="AU1992" s="37"/>
      <c r="AV1992" s="37"/>
      <c r="AW1992" s="37"/>
      <c r="AX1992" s="37"/>
      <c r="AY1992" s="37"/>
      <c r="AZ1992" s="37"/>
      <c r="BA1992" s="37"/>
      <c r="BB1992" s="37"/>
      <c r="BC1992" s="37"/>
      <c r="BD1992" s="37"/>
      <c r="BE1992" s="37"/>
      <c r="BF1992" s="37"/>
      <c r="BG1992" s="37"/>
      <c r="BH1992" s="37"/>
    </row>
    <row r="1993" customFormat="false" ht="12.8" hidden="false" customHeight="false" outlineLevel="0" collapsed="false">
      <c r="A1993" s="38"/>
      <c r="B1993" s="39"/>
      <c r="C1993" s="41" t="s">
        <v>1524</v>
      </c>
      <c r="D1993" s="42"/>
      <c r="E1993" s="43" t="n">
        <v>5.3915</v>
      </c>
      <c r="F1993" s="36"/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36"/>
      <c r="W1993" s="36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 t="s">
        <v>51</v>
      </c>
      <c r="AH1993" s="37" t="n">
        <v>0</v>
      </c>
      <c r="AI1993" s="37"/>
      <c r="AJ1993" s="37"/>
      <c r="AK1993" s="37"/>
      <c r="AL1993" s="37"/>
      <c r="AM1993" s="37"/>
      <c r="AN1993" s="37"/>
      <c r="AO1993" s="37"/>
      <c r="AP1993" s="37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</row>
    <row r="1994" customFormat="false" ht="12.8" hidden="false" customHeight="false" outlineLevel="0" collapsed="false">
      <c r="A1994" s="38"/>
      <c r="B1994" s="39"/>
      <c r="C1994" s="41" t="s">
        <v>159</v>
      </c>
      <c r="D1994" s="42"/>
      <c r="E1994" s="43" t="n">
        <v>-2.121</v>
      </c>
      <c r="F1994" s="36"/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36"/>
      <c r="W1994" s="36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 t="s">
        <v>51</v>
      </c>
      <c r="AH1994" s="37" t="n">
        <v>0</v>
      </c>
      <c r="AI1994" s="37"/>
      <c r="AJ1994" s="37"/>
      <c r="AK1994" s="37"/>
      <c r="AL1994" s="37"/>
      <c r="AM1994" s="37"/>
      <c r="AN1994" s="37"/>
      <c r="AO1994" s="37"/>
      <c r="AP1994" s="37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</row>
    <row r="1995" customFormat="false" ht="12.8" hidden="false" customHeight="false" outlineLevel="0" collapsed="false">
      <c r="A1995" s="38"/>
      <c r="B1995" s="39"/>
      <c r="C1995" s="41" t="s">
        <v>527</v>
      </c>
      <c r="D1995" s="42"/>
      <c r="E1995" s="43" t="n">
        <v>-3.9592</v>
      </c>
      <c r="F1995" s="36"/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36"/>
      <c r="W1995" s="36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 t="s">
        <v>51</v>
      </c>
      <c r="AH1995" s="37" t="n">
        <v>0</v>
      </c>
      <c r="AI1995" s="37"/>
      <c r="AJ1995" s="37"/>
      <c r="AK1995" s="37"/>
      <c r="AL1995" s="37"/>
      <c r="AM1995" s="37"/>
      <c r="AN1995" s="37"/>
      <c r="AO1995" s="37"/>
      <c r="AP1995" s="37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</row>
    <row r="1996" customFormat="false" ht="12.8" hidden="false" customHeight="false" outlineLevel="0" collapsed="false">
      <c r="A1996" s="38"/>
      <c r="B1996" s="39"/>
      <c r="C1996" s="41" t="s">
        <v>285</v>
      </c>
      <c r="D1996" s="42"/>
      <c r="E1996" s="43" t="n">
        <v>-3.232</v>
      </c>
      <c r="F1996" s="36"/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  <c r="W1996" s="36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 t="s">
        <v>51</v>
      </c>
      <c r="AH1996" s="37" t="n">
        <v>0</v>
      </c>
      <c r="AI1996" s="37"/>
      <c r="AJ1996" s="37"/>
      <c r="AK1996" s="37"/>
      <c r="AL1996" s="37"/>
      <c r="AM1996" s="37"/>
      <c r="AN1996" s="37"/>
      <c r="AO1996" s="37"/>
      <c r="AP1996" s="37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</row>
    <row r="1997" customFormat="false" ht="12.8" hidden="false" customHeight="false" outlineLevel="0" collapsed="false">
      <c r="A1997" s="38"/>
      <c r="B1997" s="39"/>
      <c r="C1997" s="41" t="s">
        <v>477</v>
      </c>
      <c r="D1997" s="42"/>
      <c r="E1997" s="43" t="n">
        <v>-1.818</v>
      </c>
      <c r="F1997" s="36"/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36"/>
      <c r="W1997" s="36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 t="s">
        <v>51</v>
      </c>
      <c r="AH1997" s="37" t="n">
        <v>0</v>
      </c>
      <c r="AI1997" s="37"/>
      <c r="AJ1997" s="37"/>
      <c r="AK1997" s="37"/>
      <c r="AL1997" s="37"/>
      <c r="AM1997" s="37"/>
      <c r="AN1997" s="37"/>
      <c r="AO1997" s="37"/>
      <c r="AP1997" s="37"/>
      <c r="AQ1997" s="37"/>
      <c r="AR1997" s="37"/>
      <c r="AS1997" s="37"/>
      <c r="AT1997" s="37"/>
      <c r="AU1997" s="37"/>
      <c r="AV1997" s="37"/>
      <c r="AW1997" s="37"/>
      <c r="AX1997" s="37"/>
      <c r="AY1997" s="37"/>
      <c r="AZ1997" s="37"/>
      <c r="BA1997" s="37"/>
      <c r="BB1997" s="37"/>
      <c r="BC1997" s="37"/>
      <c r="BD1997" s="37"/>
      <c r="BE1997" s="37"/>
      <c r="BF1997" s="37"/>
      <c r="BG1997" s="37"/>
      <c r="BH1997" s="37"/>
    </row>
    <row r="1998" customFormat="false" ht="12.8" hidden="false" customHeight="false" outlineLevel="0" collapsed="false">
      <c r="A1998" s="38"/>
      <c r="B1998" s="39"/>
      <c r="C1998" s="41" t="s">
        <v>1525</v>
      </c>
      <c r="D1998" s="42"/>
      <c r="E1998" s="43" t="n">
        <v>-9</v>
      </c>
      <c r="F1998" s="36"/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36"/>
      <c r="W1998" s="36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 t="s">
        <v>51</v>
      </c>
      <c r="AH1998" s="37" t="n">
        <v>0</v>
      </c>
      <c r="AI1998" s="37"/>
      <c r="AJ1998" s="37"/>
      <c r="AK1998" s="37"/>
      <c r="AL1998" s="37"/>
      <c r="AM1998" s="37"/>
      <c r="AN1998" s="37"/>
      <c r="AO1998" s="37"/>
      <c r="AP1998" s="37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</row>
    <row r="1999" customFormat="false" ht="12.8" hidden="false" customHeight="false" outlineLevel="0" collapsed="false">
      <c r="A1999" s="38"/>
      <c r="B1999" s="39"/>
      <c r="C1999" s="41" t="s">
        <v>183</v>
      </c>
      <c r="D1999" s="42"/>
      <c r="E1999" s="43" t="n">
        <v>-5.04</v>
      </c>
      <c r="F1999" s="36"/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36"/>
      <c r="W1999" s="36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 t="s">
        <v>51</v>
      </c>
      <c r="AH1999" s="37" t="n">
        <v>0</v>
      </c>
      <c r="AI1999" s="37"/>
      <c r="AJ1999" s="37"/>
      <c r="AK1999" s="37"/>
      <c r="AL1999" s="37"/>
      <c r="AM1999" s="37"/>
      <c r="AN1999" s="37"/>
      <c r="AO1999" s="37"/>
      <c r="AP1999" s="37"/>
      <c r="AQ1999" s="37"/>
      <c r="AR1999" s="37"/>
      <c r="AS1999" s="37"/>
      <c r="AT1999" s="37"/>
      <c r="AU1999" s="37"/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</row>
    <row r="2000" customFormat="false" ht="12.8" hidden="false" customHeight="false" outlineLevel="0" collapsed="false">
      <c r="A2000" s="38"/>
      <c r="B2000" s="39"/>
      <c r="C2000" s="41" t="s">
        <v>1526</v>
      </c>
      <c r="D2000" s="42"/>
      <c r="E2000" s="43" t="n">
        <v>4.14</v>
      </c>
      <c r="F2000" s="36"/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36"/>
      <c r="W2000" s="36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 t="s">
        <v>51</v>
      </c>
      <c r="AH2000" s="37" t="n">
        <v>0</v>
      </c>
      <c r="AI2000" s="37"/>
      <c r="AJ2000" s="37"/>
      <c r="AK2000" s="37"/>
      <c r="AL2000" s="37"/>
      <c r="AM2000" s="37"/>
      <c r="AN2000" s="37"/>
      <c r="AO2000" s="37"/>
      <c r="AP2000" s="37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</row>
    <row r="2001" customFormat="false" ht="12.8" hidden="false" customHeight="false" outlineLevel="0" collapsed="false">
      <c r="A2001" s="38"/>
      <c r="B2001" s="39"/>
      <c r="C2001" s="41" t="s">
        <v>530</v>
      </c>
      <c r="D2001" s="42"/>
      <c r="E2001" s="43" t="n">
        <v>1.152</v>
      </c>
      <c r="F2001" s="36"/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36"/>
      <c r="W2001" s="36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 t="s">
        <v>51</v>
      </c>
      <c r="AH2001" s="37" t="n">
        <v>0</v>
      </c>
      <c r="AI2001" s="37"/>
      <c r="AJ2001" s="37"/>
      <c r="AK2001" s="37"/>
      <c r="AL2001" s="37"/>
      <c r="AM2001" s="37"/>
      <c r="AN2001" s="37"/>
      <c r="AO2001" s="37"/>
      <c r="AP2001" s="37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</row>
    <row r="2002" customFormat="false" ht="12.8" hidden="false" customHeight="false" outlineLevel="0" collapsed="false">
      <c r="A2002" s="38"/>
      <c r="B2002" s="39"/>
      <c r="C2002" s="41" t="s">
        <v>1527</v>
      </c>
      <c r="D2002" s="42"/>
      <c r="E2002" s="43" t="n">
        <v>8.47</v>
      </c>
      <c r="F2002" s="36"/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36"/>
      <c r="W2002" s="36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 t="s">
        <v>51</v>
      </c>
      <c r="AH2002" s="37" t="n">
        <v>0</v>
      </c>
      <c r="AI2002" s="37"/>
      <c r="AJ2002" s="37"/>
      <c r="AK2002" s="37"/>
      <c r="AL2002" s="37"/>
      <c r="AM2002" s="37"/>
      <c r="AN2002" s="37"/>
      <c r="AO2002" s="37"/>
      <c r="AP2002" s="37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7"/>
      <c r="BF2002" s="37"/>
      <c r="BG2002" s="37"/>
      <c r="BH2002" s="37"/>
    </row>
    <row r="2003" customFormat="false" ht="12.8" hidden="false" customHeight="false" outlineLevel="0" collapsed="false">
      <c r="A2003" s="38"/>
      <c r="B2003" s="39"/>
      <c r="C2003" s="41" t="s">
        <v>1528</v>
      </c>
      <c r="D2003" s="42"/>
      <c r="E2003" s="43" t="n">
        <v>10.25</v>
      </c>
      <c r="F2003" s="36"/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36"/>
      <c r="W2003" s="36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 t="s">
        <v>51</v>
      </c>
      <c r="AH2003" s="37" t="n">
        <v>0</v>
      </c>
      <c r="AI2003" s="37"/>
      <c r="AJ2003" s="37"/>
      <c r="AK2003" s="37"/>
      <c r="AL2003" s="37"/>
      <c r="AM2003" s="37"/>
      <c r="AN2003" s="37"/>
      <c r="AO2003" s="37"/>
      <c r="AP2003" s="37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</row>
    <row r="2004" customFormat="false" ht="12.8" hidden="false" customHeight="false" outlineLevel="0" collapsed="false">
      <c r="A2004" s="38"/>
      <c r="B2004" s="39"/>
      <c r="C2004" s="41" t="s">
        <v>1529</v>
      </c>
      <c r="D2004" s="42"/>
      <c r="E2004" s="43" t="n">
        <v>7.5</v>
      </c>
      <c r="F2004" s="36"/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36"/>
      <c r="W2004" s="36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 t="s">
        <v>51</v>
      </c>
      <c r="AH2004" s="37" t="n">
        <v>0</v>
      </c>
      <c r="AI2004" s="37"/>
      <c r="AJ2004" s="37"/>
      <c r="AK2004" s="37"/>
      <c r="AL2004" s="37"/>
      <c r="AM2004" s="37"/>
      <c r="AN2004" s="37"/>
      <c r="AO2004" s="37"/>
      <c r="AP2004" s="37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</row>
    <row r="2005" customFormat="false" ht="12.8" hidden="false" customHeight="false" outlineLevel="0" collapsed="false">
      <c r="A2005" s="38"/>
      <c r="B2005" s="39"/>
      <c r="C2005" s="41" t="s">
        <v>1530</v>
      </c>
      <c r="D2005" s="42"/>
      <c r="E2005" s="43" t="n">
        <v>1.05</v>
      </c>
      <c r="F2005" s="36"/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36"/>
      <c r="W2005" s="36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 t="s">
        <v>51</v>
      </c>
      <c r="AH2005" s="37" t="n">
        <v>0</v>
      </c>
      <c r="AI2005" s="37"/>
      <c r="AJ2005" s="37"/>
      <c r="AK2005" s="37"/>
      <c r="AL2005" s="37"/>
      <c r="AM2005" s="37"/>
      <c r="AN2005" s="37"/>
      <c r="AO2005" s="37"/>
      <c r="AP2005" s="37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</row>
    <row r="2006" customFormat="false" ht="12.8" hidden="false" customHeight="false" outlineLevel="0" collapsed="false">
      <c r="A2006" s="38"/>
      <c r="B2006" s="39"/>
      <c r="C2006" s="41" t="s">
        <v>1531</v>
      </c>
      <c r="D2006" s="42"/>
      <c r="E2006" s="43" t="n">
        <v>6.6</v>
      </c>
      <c r="F2006" s="36"/>
      <c r="G2006" s="36"/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36"/>
      <c r="W2006" s="36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 t="s">
        <v>51</v>
      </c>
      <c r="AH2006" s="37" t="n">
        <v>0</v>
      </c>
      <c r="AI2006" s="37"/>
      <c r="AJ2006" s="37"/>
      <c r="AK2006" s="37"/>
      <c r="AL2006" s="37"/>
      <c r="AM2006" s="37"/>
      <c r="AN2006" s="37"/>
      <c r="AO2006" s="37"/>
      <c r="AP2006" s="37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</row>
    <row r="2007" customFormat="false" ht="12.8" hidden="false" customHeight="false" outlineLevel="0" collapsed="false">
      <c r="A2007" s="38"/>
      <c r="B2007" s="39"/>
      <c r="C2007" s="41" t="s">
        <v>159</v>
      </c>
      <c r="D2007" s="42"/>
      <c r="E2007" s="43" t="n">
        <v>-2.121</v>
      </c>
      <c r="F2007" s="36"/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36"/>
      <c r="W2007" s="36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 t="s">
        <v>51</v>
      </c>
      <c r="AH2007" s="37" t="n">
        <v>0</v>
      </c>
      <c r="AI2007" s="37"/>
      <c r="AJ2007" s="37"/>
      <c r="AK2007" s="37"/>
      <c r="AL2007" s="37"/>
      <c r="AM2007" s="37"/>
      <c r="AN2007" s="37"/>
      <c r="AO2007" s="37"/>
      <c r="AP2007" s="37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</row>
    <row r="2008" customFormat="false" ht="12.8" hidden="false" customHeight="false" outlineLevel="0" collapsed="false">
      <c r="A2008" s="38"/>
      <c r="B2008" s="39"/>
      <c r="C2008" s="41" t="s">
        <v>496</v>
      </c>
      <c r="D2008" s="42"/>
      <c r="E2008" s="43" t="n">
        <v>-1.4</v>
      </c>
      <c r="F2008" s="36"/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36"/>
      <c r="W2008" s="36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 t="s">
        <v>51</v>
      </c>
      <c r="AH2008" s="37" t="n">
        <v>0</v>
      </c>
      <c r="AI2008" s="37"/>
      <c r="AJ2008" s="37"/>
      <c r="AK2008" s="37"/>
      <c r="AL2008" s="37"/>
      <c r="AM2008" s="37"/>
      <c r="AN2008" s="37"/>
      <c r="AO2008" s="37"/>
      <c r="AP2008" s="37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</row>
    <row r="2009" customFormat="false" ht="12.8" hidden="false" customHeight="false" outlineLevel="0" collapsed="false">
      <c r="A2009" s="38"/>
      <c r="B2009" s="39"/>
      <c r="C2009" s="41" t="s">
        <v>497</v>
      </c>
      <c r="D2009" s="42"/>
      <c r="E2009" s="43" t="n">
        <v>0.684</v>
      </c>
      <c r="F2009" s="36"/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36"/>
      <c r="W2009" s="36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 t="s">
        <v>51</v>
      </c>
      <c r="AH2009" s="37" t="n">
        <v>0</v>
      </c>
      <c r="AI2009" s="37"/>
      <c r="AJ2009" s="37"/>
      <c r="AK2009" s="37"/>
      <c r="AL2009" s="37"/>
      <c r="AM2009" s="37"/>
      <c r="AN2009" s="37"/>
      <c r="AO2009" s="37"/>
      <c r="AP2009" s="37"/>
      <c r="AQ2009" s="37"/>
      <c r="AR2009" s="37"/>
      <c r="AS2009" s="37"/>
      <c r="AT2009" s="37"/>
      <c r="AU2009" s="37"/>
      <c r="AV2009" s="37"/>
      <c r="AW2009" s="37"/>
      <c r="AX2009" s="37"/>
      <c r="AY2009" s="37"/>
      <c r="AZ2009" s="37"/>
      <c r="BA2009" s="37"/>
      <c r="BB2009" s="37"/>
      <c r="BC2009" s="37"/>
      <c r="BD2009" s="37"/>
      <c r="BE2009" s="37"/>
      <c r="BF2009" s="37"/>
      <c r="BG2009" s="37"/>
      <c r="BH2009" s="37"/>
    </row>
    <row r="2010" customFormat="false" ht="12.8" hidden="false" customHeight="false" outlineLevel="0" collapsed="false">
      <c r="A2010" s="38"/>
      <c r="B2010" s="39"/>
      <c r="C2010" s="41" t="s">
        <v>1532</v>
      </c>
      <c r="D2010" s="42"/>
      <c r="E2010" s="43" t="n">
        <v>5.9</v>
      </c>
      <c r="F2010" s="36"/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36"/>
      <c r="W2010" s="36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 t="s">
        <v>51</v>
      </c>
      <c r="AH2010" s="37" t="n">
        <v>0</v>
      </c>
      <c r="AI2010" s="37"/>
      <c r="AJ2010" s="37"/>
      <c r="AK2010" s="37"/>
      <c r="AL2010" s="37"/>
      <c r="AM2010" s="37"/>
      <c r="AN2010" s="37"/>
      <c r="AO2010" s="37"/>
      <c r="AP2010" s="37"/>
      <c r="AQ2010" s="37"/>
      <c r="AR2010" s="37"/>
      <c r="AS2010" s="37"/>
      <c r="AT2010" s="37"/>
      <c r="AU2010" s="37"/>
      <c r="AV2010" s="37"/>
      <c r="AW2010" s="37"/>
      <c r="AX2010" s="37"/>
      <c r="AY2010" s="37"/>
      <c r="AZ2010" s="37"/>
      <c r="BA2010" s="37"/>
      <c r="BB2010" s="37"/>
      <c r="BC2010" s="37"/>
      <c r="BD2010" s="37"/>
      <c r="BE2010" s="37"/>
      <c r="BF2010" s="37"/>
      <c r="BG2010" s="37"/>
      <c r="BH2010" s="37"/>
    </row>
    <row r="2011" customFormat="false" ht="12.8" hidden="false" customHeight="false" outlineLevel="0" collapsed="false">
      <c r="A2011" s="38"/>
      <c r="B2011" s="39"/>
      <c r="C2011" s="41" t="s">
        <v>1533</v>
      </c>
      <c r="D2011" s="42"/>
      <c r="E2011" s="43" t="n">
        <v>6.1</v>
      </c>
      <c r="F2011" s="36"/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  <c r="W2011" s="36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 t="s">
        <v>51</v>
      </c>
      <c r="AH2011" s="37" t="n">
        <v>0</v>
      </c>
      <c r="AI2011" s="37"/>
      <c r="AJ2011" s="37"/>
      <c r="AK2011" s="37"/>
      <c r="AL2011" s="37"/>
      <c r="AM2011" s="37"/>
      <c r="AN2011" s="37"/>
      <c r="AO2011" s="37"/>
      <c r="AP2011" s="37"/>
      <c r="AQ2011" s="37"/>
      <c r="AR2011" s="37"/>
      <c r="AS2011" s="37"/>
      <c r="AT2011" s="37"/>
      <c r="AU2011" s="37"/>
      <c r="AV2011" s="37"/>
      <c r="AW2011" s="37"/>
      <c r="AX2011" s="37"/>
      <c r="AY2011" s="37"/>
      <c r="AZ2011" s="37"/>
      <c r="BA2011" s="37"/>
      <c r="BB2011" s="37"/>
      <c r="BC2011" s="37"/>
      <c r="BD2011" s="37"/>
      <c r="BE2011" s="37"/>
      <c r="BF2011" s="37"/>
      <c r="BG2011" s="37"/>
      <c r="BH2011" s="37"/>
    </row>
    <row r="2012" customFormat="false" ht="12.8" hidden="false" customHeight="false" outlineLevel="0" collapsed="false">
      <c r="A2012" s="38"/>
      <c r="B2012" s="39"/>
      <c r="C2012" s="41" t="s">
        <v>1534</v>
      </c>
      <c r="D2012" s="42"/>
      <c r="E2012" s="43" t="n">
        <v>51.48</v>
      </c>
      <c r="F2012" s="36"/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36"/>
      <c r="W2012" s="36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 t="s">
        <v>51</v>
      </c>
      <c r="AH2012" s="37" t="n">
        <v>0</v>
      </c>
      <c r="AI2012" s="37"/>
      <c r="AJ2012" s="37"/>
      <c r="AK2012" s="37"/>
      <c r="AL2012" s="37"/>
      <c r="AM2012" s="37"/>
      <c r="AN2012" s="37"/>
      <c r="AO2012" s="37"/>
      <c r="AP2012" s="37"/>
      <c r="AQ2012" s="37"/>
      <c r="AR2012" s="37"/>
      <c r="AS2012" s="37"/>
      <c r="AT2012" s="37"/>
      <c r="AU2012" s="37"/>
      <c r="AV2012" s="37"/>
      <c r="AW2012" s="37"/>
      <c r="AX2012" s="37"/>
      <c r="AY2012" s="37"/>
      <c r="AZ2012" s="37"/>
      <c r="BA2012" s="37"/>
      <c r="BB2012" s="37"/>
      <c r="BC2012" s="37"/>
      <c r="BD2012" s="37"/>
      <c r="BE2012" s="37"/>
      <c r="BF2012" s="37"/>
      <c r="BG2012" s="37"/>
      <c r="BH2012" s="37"/>
    </row>
    <row r="2013" customFormat="false" ht="12.8" hidden="false" customHeight="false" outlineLevel="0" collapsed="false">
      <c r="A2013" s="38"/>
      <c r="B2013" s="39"/>
      <c r="C2013" s="41" t="s">
        <v>499</v>
      </c>
      <c r="D2013" s="42"/>
      <c r="E2013" s="43" t="n">
        <v>-1.616</v>
      </c>
      <c r="F2013" s="36"/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36"/>
      <c r="W2013" s="36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 t="s">
        <v>51</v>
      </c>
      <c r="AH2013" s="37" t="n">
        <v>0</v>
      </c>
      <c r="AI2013" s="37"/>
      <c r="AJ2013" s="37"/>
      <c r="AK2013" s="37"/>
      <c r="AL2013" s="37"/>
      <c r="AM2013" s="37"/>
      <c r="AN2013" s="37"/>
      <c r="AO2013" s="37"/>
      <c r="AP2013" s="37"/>
      <c r="AQ2013" s="37"/>
      <c r="AR2013" s="37"/>
      <c r="AS2013" s="37"/>
      <c r="AT2013" s="37"/>
      <c r="AU2013" s="37"/>
      <c r="AV2013" s="37"/>
      <c r="AW2013" s="37"/>
      <c r="AX2013" s="37"/>
      <c r="AY2013" s="37"/>
      <c r="AZ2013" s="37"/>
      <c r="BA2013" s="37"/>
      <c r="BB2013" s="37"/>
      <c r="BC2013" s="37"/>
      <c r="BD2013" s="37"/>
      <c r="BE2013" s="37"/>
      <c r="BF2013" s="37"/>
      <c r="BG2013" s="37"/>
      <c r="BH2013" s="37"/>
    </row>
    <row r="2014" customFormat="false" ht="12.8" hidden="false" customHeight="false" outlineLevel="0" collapsed="false">
      <c r="A2014" s="38"/>
      <c r="B2014" s="39"/>
      <c r="C2014" s="41" t="s">
        <v>486</v>
      </c>
      <c r="D2014" s="42"/>
      <c r="E2014" s="43" t="n">
        <v>-3.636</v>
      </c>
      <c r="F2014" s="36"/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36"/>
      <c r="W2014" s="36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 t="s">
        <v>51</v>
      </c>
      <c r="AH2014" s="37" t="n">
        <v>0</v>
      </c>
      <c r="AI2014" s="37"/>
      <c r="AJ2014" s="37"/>
      <c r="AK2014" s="37"/>
      <c r="AL2014" s="37"/>
      <c r="AM2014" s="37"/>
      <c r="AN2014" s="37"/>
      <c r="AO2014" s="37"/>
      <c r="AP2014" s="37"/>
      <c r="AQ2014" s="37"/>
      <c r="AR2014" s="37"/>
      <c r="AS2014" s="37"/>
      <c r="AT2014" s="37"/>
      <c r="AU2014" s="37"/>
      <c r="AV2014" s="37"/>
      <c r="AW2014" s="37"/>
      <c r="AX2014" s="37"/>
      <c r="AY2014" s="37"/>
      <c r="AZ2014" s="37"/>
      <c r="BA2014" s="37"/>
      <c r="BB2014" s="37"/>
      <c r="BC2014" s="37"/>
      <c r="BD2014" s="37"/>
      <c r="BE2014" s="37"/>
      <c r="BF2014" s="37"/>
      <c r="BG2014" s="37"/>
      <c r="BH2014" s="37"/>
    </row>
    <row r="2015" customFormat="false" ht="12.8" hidden="false" customHeight="false" outlineLevel="0" collapsed="false">
      <c r="A2015" s="38"/>
      <c r="B2015" s="39"/>
      <c r="C2015" s="41" t="s">
        <v>1535</v>
      </c>
      <c r="D2015" s="42"/>
      <c r="E2015" s="43" t="n">
        <v>-2.7</v>
      </c>
      <c r="F2015" s="36"/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  <c r="W2015" s="36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 t="s">
        <v>51</v>
      </c>
      <c r="AH2015" s="37" t="n">
        <v>0</v>
      </c>
      <c r="AI2015" s="37"/>
      <c r="AJ2015" s="37"/>
      <c r="AK2015" s="37"/>
      <c r="AL2015" s="37"/>
      <c r="AM2015" s="37"/>
      <c r="AN2015" s="37"/>
      <c r="AO2015" s="37"/>
      <c r="AP2015" s="37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</row>
    <row r="2016" customFormat="false" ht="12.8" hidden="false" customHeight="false" outlineLevel="0" collapsed="false">
      <c r="A2016" s="38"/>
      <c r="B2016" s="39"/>
      <c r="C2016" s="41" t="s">
        <v>184</v>
      </c>
      <c r="D2016" s="42"/>
      <c r="E2016" s="43" t="n">
        <v>-0.9</v>
      </c>
      <c r="F2016" s="36"/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36"/>
      <c r="W2016" s="36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 t="s">
        <v>51</v>
      </c>
      <c r="AH2016" s="37" t="n">
        <v>0</v>
      </c>
      <c r="AI2016" s="37"/>
      <c r="AJ2016" s="37"/>
      <c r="AK2016" s="37"/>
      <c r="AL2016" s="37"/>
      <c r="AM2016" s="37"/>
      <c r="AN2016" s="37"/>
      <c r="AO2016" s="37"/>
      <c r="AP2016" s="37"/>
      <c r="AQ2016" s="37"/>
      <c r="AR2016" s="37"/>
      <c r="AS2016" s="37"/>
      <c r="AT2016" s="37"/>
      <c r="AU2016" s="37"/>
      <c r="AV2016" s="37"/>
      <c r="AW2016" s="37"/>
      <c r="AX2016" s="37"/>
      <c r="AY2016" s="37"/>
      <c r="AZ2016" s="37"/>
      <c r="BA2016" s="37"/>
      <c r="BB2016" s="37"/>
      <c r="BC2016" s="37"/>
      <c r="BD2016" s="37"/>
      <c r="BE2016" s="37"/>
      <c r="BF2016" s="37"/>
      <c r="BG2016" s="37"/>
      <c r="BH2016" s="37"/>
    </row>
    <row r="2017" customFormat="false" ht="12.8" hidden="false" customHeight="false" outlineLevel="0" collapsed="false">
      <c r="A2017" s="38"/>
      <c r="B2017" s="39"/>
      <c r="C2017" s="41" t="s">
        <v>1536</v>
      </c>
      <c r="D2017" s="42"/>
      <c r="E2017" s="43" t="n">
        <v>1.28</v>
      </c>
      <c r="F2017" s="36"/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36"/>
      <c r="W2017" s="36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 t="s">
        <v>51</v>
      </c>
      <c r="AH2017" s="37" t="n">
        <v>0</v>
      </c>
      <c r="AI2017" s="37"/>
      <c r="AJ2017" s="37"/>
      <c r="AK2017" s="37"/>
      <c r="AL2017" s="37"/>
      <c r="AM2017" s="37"/>
      <c r="AN2017" s="37"/>
      <c r="AO2017" s="37"/>
      <c r="AP2017" s="37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</row>
    <row r="2018" customFormat="false" ht="12.8" hidden="false" customHeight="false" outlineLevel="0" collapsed="false">
      <c r="A2018" s="38"/>
      <c r="B2018" s="39"/>
      <c r="C2018" s="41" t="s">
        <v>540</v>
      </c>
      <c r="D2018" s="42"/>
      <c r="E2018" s="43" t="n">
        <v>0.504</v>
      </c>
      <c r="F2018" s="36"/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36"/>
      <c r="W2018" s="36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 t="s">
        <v>51</v>
      </c>
      <c r="AH2018" s="37" t="n">
        <v>0</v>
      </c>
      <c r="AI2018" s="37"/>
      <c r="AJ2018" s="37"/>
      <c r="AK2018" s="37"/>
      <c r="AL2018" s="37"/>
      <c r="AM2018" s="37"/>
      <c r="AN2018" s="37"/>
      <c r="AO2018" s="37"/>
      <c r="AP2018" s="37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</row>
    <row r="2019" customFormat="false" ht="12.8" hidden="false" customHeight="false" outlineLevel="0" collapsed="false">
      <c r="A2019" s="38"/>
      <c r="B2019" s="39"/>
      <c r="C2019" s="41" t="s">
        <v>1537</v>
      </c>
      <c r="D2019" s="42"/>
      <c r="E2019" s="43" t="n">
        <v>4.23</v>
      </c>
      <c r="F2019" s="36"/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36"/>
      <c r="W2019" s="36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 t="s">
        <v>51</v>
      </c>
      <c r="AH2019" s="37" t="n">
        <v>0</v>
      </c>
      <c r="AI2019" s="37"/>
      <c r="AJ2019" s="37"/>
      <c r="AK2019" s="37"/>
      <c r="AL2019" s="37"/>
      <c r="AM2019" s="37"/>
      <c r="AN2019" s="37"/>
      <c r="AO2019" s="37"/>
      <c r="AP2019" s="37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</row>
    <row r="2020" customFormat="false" ht="12.8" hidden="false" customHeight="false" outlineLevel="0" collapsed="false">
      <c r="A2020" s="38"/>
      <c r="B2020" s="39"/>
      <c r="C2020" s="41" t="s">
        <v>1538</v>
      </c>
      <c r="D2020" s="42"/>
      <c r="E2020" s="43" t="n">
        <v>2.453</v>
      </c>
      <c r="F2020" s="36"/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36"/>
      <c r="W2020" s="36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 t="s">
        <v>51</v>
      </c>
      <c r="AH2020" s="37" t="n">
        <v>0</v>
      </c>
      <c r="AI2020" s="37"/>
      <c r="AJ2020" s="37"/>
      <c r="AK2020" s="37"/>
      <c r="AL2020" s="37"/>
      <c r="AM2020" s="37"/>
      <c r="AN2020" s="37"/>
      <c r="AO2020" s="37"/>
      <c r="AP2020" s="37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</row>
    <row r="2021" customFormat="false" ht="12.8" hidden="false" customHeight="false" outlineLevel="0" collapsed="false">
      <c r="A2021" s="38"/>
      <c r="B2021" s="39"/>
      <c r="C2021" s="41" t="s">
        <v>1539</v>
      </c>
      <c r="D2021" s="42"/>
      <c r="E2021" s="43" t="n">
        <v>4.346</v>
      </c>
      <c r="F2021" s="36"/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36"/>
      <c r="W2021" s="36"/>
      <c r="X2021" s="37"/>
      <c r="Y2021" s="37"/>
      <c r="Z2021" s="37"/>
      <c r="AA2021" s="37"/>
      <c r="AB2021" s="37"/>
      <c r="AC2021" s="37"/>
      <c r="AD2021" s="37"/>
      <c r="AE2021" s="37"/>
      <c r="AF2021" s="37"/>
      <c r="AG2021" s="37" t="s">
        <v>51</v>
      </c>
      <c r="AH2021" s="37" t="n">
        <v>0</v>
      </c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</row>
    <row r="2022" customFormat="false" ht="12.8" hidden="false" customHeight="false" outlineLevel="0" collapsed="false">
      <c r="A2022" s="38"/>
      <c r="B2022" s="39"/>
      <c r="C2022" s="41" t="s">
        <v>1540</v>
      </c>
      <c r="D2022" s="42"/>
      <c r="E2022" s="43" t="n">
        <v>25.05</v>
      </c>
      <c r="F2022" s="36"/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36"/>
      <c r="W2022" s="36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 t="s">
        <v>51</v>
      </c>
      <c r="AH2022" s="37" t="n">
        <v>0</v>
      </c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</row>
    <row r="2023" customFormat="false" ht="12.8" hidden="false" customHeight="false" outlineLevel="0" collapsed="false">
      <c r="A2023" s="38"/>
      <c r="B2023" s="39"/>
      <c r="C2023" s="41" t="s">
        <v>1514</v>
      </c>
      <c r="D2023" s="42"/>
      <c r="E2023" s="43" t="n">
        <v>2.3</v>
      </c>
      <c r="F2023" s="36"/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36"/>
      <c r="W2023" s="36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 t="s">
        <v>51</v>
      </c>
      <c r="AH2023" s="37" t="n">
        <v>0</v>
      </c>
      <c r="AI2023" s="37"/>
      <c r="AJ2023" s="37"/>
      <c r="AK2023" s="37"/>
      <c r="AL2023" s="37"/>
      <c r="AM2023" s="37"/>
      <c r="AN2023" s="37"/>
      <c r="AO2023" s="37"/>
      <c r="AP2023" s="37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</row>
    <row r="2024" customFormat="false" ht="12.8" hidden="false" customHeight="false" outlineLevel="0" collapsed="false">
      <c r="A2024" s="38"/>
      <c r="B2024" s="39"/>
      <c r="C2024" s="41" t="s">
        <v>545</v>
      </c>
      <c r="D2024" s="42"/>
      <c r="E2024" s="43" t="n">
        <v>-1.8</v>
      </c>
      <c r="F2024" s="36"/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36"/>
      <c r="W2024" s="36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 t="s">
        <v>51</v>
      </c>
      <c r="AH2024" s="37" t="n">
        <v>0</v>
      </c>
      <c r="AI2024" s="37"/>
      <c r="AJ2024" s="37"/>
      <c r="AK2024" s="37"/>
      <c r="AL2024" s="37"/>
      <c r="AM2024" s="37"/>
      <c r="AN2024" s="37"/>
      <c r="AO2024" s="37"/>
      <c r="AP2024" s="37"/>
      <c r="AQ2024" s="37"/>
      <c r="AR2024" s="37"/>
      <c r="AS2024" s="37"/>
      <c r="AT2024" s="37"/>
      <c r="AU2024" s="37"/>
      <c r="AV2024" s="37"/>
      <c r="AW2024" s="37"/>
      <c r="AX2024" s="37"/>
      <c r="AY2024" s="37"/>
      <c r="AZ2024" s="37"/>
      <c r="BA2024" s="37"/>
      <c r="BB2024" s="37"/>
      <c r="BC2024" s="37"/>
      <c r="BD2024" s="37"/>
      <c r="BE2024" s="37"/>
      <c r="BF2024" s="37"/>
      <c r="BG2024" s="37"/>
      <c r="BH2024" s="37"/>
    </row>
    <row r="2025" customFormat="false" ht="12.8" hidden="false" customHeight="false" outlineLevel="0" collapsed="false">
      <c r="A2025" s="38"/>
      <c r="B2025" s="39"/>
      <c r="C2025" s="41" t="s">
        <v>477</v>
      </c>
      <c r="D2025" s="42"/>
      <c r="E2025" s="43" t="n">
        <v>-1.818</v>
      </c>
      <c r="F2025" s="36"/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36"/>
      <c r="W2025" s="36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 t="s">
        <v>51</v>
      </c>
      <c r="AH2025" s="37" t="n">
        <v>0</v>
      </c>
      <c r="AI2025" s="37"/>
      <c r="AJ2025" s="37"/>
      <c r="AK2025" s="37"/>
      <c r="AL2025" s="37"/>
      <c r="AM2025" s="37"/>
      <c r="AN2025" s="37"/>
      <c r="AO2025" s="37"/>
      <c r="AP2025" s="37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</row>
    <row r="2026" customFormat="false" ht="12.8" hidden="false" customHeight="false" outlineLevel="0" collapsed="false">
      <c r="A2026" s="38"/>
      <c r="B2026" s="39"/>
      <c r="C2026" s="41" t="s">
        <v>546</v>
      </c>
      <c r="D2026" s="42"/>
      <c r="E2026" s="43" t="n">
        <v>0.828</v>
      </c>
      <c r="F2026" s="36"/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36"/>
      <c r="W2026" s="36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 t="s">
        <v>51</v>
      </c>
      <c r="AH2026" s="37" t="n">
        <v>0</v>
      </c>
      <c r="AI2026" s="37"/>
      <c r="AJ2026" s="37"/>
      <c r="AK2026" s="37"/>
      <c r="AL2026" s="37"/>
      <c r="AM2026" s="37"/>
      <c r="AN2026" s="37"/>
      <c r="AO2026" s="37"/>
      <c r="AP2026" s="37"/>
      <c r="AQ2026" s="37"/>
      <c r="AR2026" s="37"/>
      <c r="AS2026" s="37"/>
      <c r="AT2026" s="37"/>
      <c r="AU2026" s="37"/>
      <c r="AV2026" s="37"/>
      <c r="AW2026" s="37"/>
      <c r="AX2026" s="37"/>
      <c r="AY2026" s="37"/>
      <c r="AZ2026" s="37"/>
      <c r="BA2026" s="37"/>
      <c r="BB2026" s="37"/>
      <c r="BC2026" s="37"/>
      <c r="BD2026" s="37"/>
      <c r="BE2026" s="37"/>
      <c r="BF2026" s="37"/>
      <c r="BG2026" s="37"/>
      <c r="BH2026" s="37"/>
    </row>
    <row r="2027" customFormat="false" ht="12.8" hidden="false" customHeight="false" outlineLevel="0" collapsed="false">
      <c r="A2027" s="38"/>
      <c r="B2027" s="39"/>
      <c r="C2027" s="41" t="s">
        <v>1541</v>
      </c>
      <c r="D2027" s="42"/>
      <c r="E2027" s="43"/>
      <c r="F2027" s="36"/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36"/>
      <c r="W2027" s="36"/>
      <c r="X2027" s="37"/>
      <c r="Y2027" s="37"/>
      <c r="Z2027" s="37"/>
      <c r="AA2027" s="37"/>
      <c r="AB2027" s="37"/>
      <c r="AC2027" s="37"/>
      <c r="AD2027" s="37"/>
      <c r="AE2027" s="37"/>
      <c r="AF2027" s="37"/>
      <c r="AG2027" s="37" t="s">
        <v>51</v>
      </c>
      <c r="AH2027" s="37" t="n">
        <v>0</v>
      </c>
      <c r="AI2027" s="37"/>
      <c r="AJ2027" s="37"/>
      <c r="AK2027" s="37"/>
      <c r="AL2027" s="37"/>
      <c r="AM2027" s="37"/>
      <c r="AN2027" s="37"/>
      <c r="AO2027" s="37"/>
      <c r="AP2027" s="37"/>
      <c r="AQ2027" s="37"/>
      <c r="AR2027" s="37"/>
      <c r="AS2027" s="37"/>
      <c r="AT2027" s="37"/>
      <c r="AU2027" s="37"/>
      <c r="AV2027" s="37"/>
      <c r="AW2027" s="37"/>
      <c r="AX2027" s="37"/>
      <c r="AY2027" s="37"/>
      <c r="AZ2027" s="37"/>
      <c r="BA2027" s="37"/>
      <c r="BB2027" s="37"/>
      <c r="BC2027" s="37"/>
      <c r="BD2027" s="37"/>
      <c r="BE2027" s="37"/>
      <c r="BF2027" s="37"/>
      <c r="BG2027" s="37"/>
      <c r="BH2027" s="37"/>
    </row>
    <row r="2028" customFormat="false" ht="12.8" hidden="false" customHeight="false" outlineLevel="0" collapsed="false">
      <c r="A2028" s="38"/>
      <c r="B2028" s="39"/>
      <c r="C2028" s="41" t="s">
        <v>428</v>
      </c>
      <c r="D2028" s="42"/>
      <c r="E2028" s="43"/>
      <c r="F2028" s="36"/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36"/>
      <c r="W2028" s="36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 t="s">
        <v>51</v>
      </c>
      <c r="AH2028" s="37" t="n">
        <v>0</v>
      </c>
      <c r="AI2028" s="37"/>
      <c r="AJ2028" s="37"/>
      <c r="AK2028" s="37"/>
      <c r="AL2028" s="37"/>
      <c r="AM2028" s="37"/>
      <c r="AN2028" s="37"/>
      <c r="AO2028" s="37"/>
      <c r="AP2028" s="37"/>
      <c r="AQ2028" s="37"/>
      <c r="AR2028" s="37"/>
      <c r="AS2028" s="37"/>
      <c r="AT2028" s="37"/>
      <c r="AU2028" s="37"/>
      <c r="AV2028" s="37"/>
      <c r="AW2028" s="37"/>
      <c r="AX2028" s="37"/>
      <c r="AY2028" s="37"/>
      <c r="AZ2028" s="37"/>
      <c r="BA2028" s="37"/>
      <c r="BB2028" s="37"/>
      <c r="BC2028" s="37"/>
      <c r="BD2028" s="37"/>
      <c r="BE2028" s="37"/>
      <c r="BF2028" s="37"/>
      <c r="BG2028" s="37"/>
      <c r="BH2028" s="37"/>
    </row>
    <row r="2029" customFormat="false" ht="12.8" hidden="false" customHeight="false" outlineLevel="0" collapsed="false">
      <c r="A2029" s="38"/>
      <c r="B2029" s="39"/>
      <c r="C2029" s="41" t="s">
        <v>429</v>
      </c>
      <c r="D2029" s="42"/>
      <c r="E2029" s="43" t="n">
        <v>15.6</v>
      </c>
      <c r="F2029" s="36"/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36"/>
      <c r="W2029" s="36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 t="s">
        <v>51</v>
      </c>
      <c r="AH2029" s="37" t="n">
        <v>0</v>
      </c>
      <c r="AI2029" s="37"/>
      <c r="AJ2029" s="37"/>
      <c r="AK2029" s="37"/>
      <c r="AL2029" s="37"/>
      <c r="AM2029" s="37"/>
      <c r="AN2029" s="37"/>
      <c r="AO2029" s="37"/>
      <c r="AP2029" s="37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</row>
    <row r="2030" customFormat="false" ht="12.8" hidden="false" customHeight="false" outlineLevel="0" collapsed="false">
      <c r="A2030" s="38"/>
      <c r="B2030" s="39"/>
      <c r="C2030" s="41" t="s">
        <v>430</v>
      </c>
      <c r="D2030" s="42"/>
      <c r="E2030" s="43" t="n">
        <v>5.61</v>
      </c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36"/>
      <c r="W2030" s="36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 t="s">
        <v>51</v>
      </c>
      <c r="AH2030" s="37" t="n">
        <v>0</v>
      </c>
      <c r="AI2030" s="37"/>
      <c r="AJ2030" s="37"/>
      <c r="AK2030" s="37"/>
      <c r="AL2030" s="37"/>
      <c r="AM2030" s="37"/>
      <c r="AN2030" s="37"/>
      <c r="AO2030" s="37"/>
      <c r="AP2030" s="37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</row>
    <row r="2031" customFormat="false" ht="12.8" hidden="false" customHeight="false" outlineLevel="0" collapsed="false">
      <c r="A2031" s="38"/>
      <c r="B2031" s="39"/>
      <c r="C2031" s="41" t="s">
        <v>431</v>
      </c>
      <c r="D2031" s="42"/>
      <c r="E2031" s="43" t="n">
        <v>60.06</v>
      </c>
      <c r="F2031" s="36"/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36"/>
      <c r="W2031" s="36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 t="s">
        <v>51</v>
      </c>
      <c r="AH2031" s="37" t="n">
        <v>0</v>
      </c>
      <c r="AI2031" s="37"/>
      <c r="AJ2031" s="37"/>
      <c r="AK2031" s="37"/>
      <c r="AL2031" s="37"/>
      <c r="AM2031" s="37"/>
      <c r="AN2031" s="37"/>
      <c r="AO2031" s="37"/>
      <c r="AP2031" s="37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</row>
    <row r="2032" customFormat="false" ht="12.8" hidden="false" customHeight="false" outlineLevel="0" collapsed="false">
      <c r="A2032" s="38"/>
      <c r="B2032" s="39"/>
      <c r="C2032" s="41" t="s">
        <v>432</v>
      </c>
      <c r="D2032" s="42"/>
      <c r="E2032" s="43" t="n">
        <v>122.5</v>
      </c>
      <c r="F2032" s="36"/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36"/>
      <c r="W2032" s="36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 t="s">
        <v>51</v>
      </c>
      <c r="AH2032" s="37" t="n">
        <v>0</v>
      </c>
      <c r="AI2032" s="37"/>
      <c r="AJ2032" s="37"/>
      <c r="AK2032" s="37"/>
      <c r="AL2032" s="37"/>
      <c r="AM2032" s="37"/>
      <c r="AN2032" s="37"/>
      <c r="AO2032" s="37"/>
      <c r="AP2032" s="37"/>
      <c r="AQ2032" s="37"/>
      <c r="AR2032" s="37"/>
      <c r="AS2032" s="37"/>
      <c r="AT2032" s="37"/>
      <c r="AU2032" s="37"/>
      <c r="AV2032" s="37"/>
      <c r="AW2032" s="37"/>
      <c r="AX2032" s="37"/>
      <c r="AY2032" s="37"/>
      <c r="AZ2032" s="37"/>
      <c r="BA2032" s="37"/>
      <c r="BB2032" s="37"/>
      <c r="BC2032" s="37"/>
      <c r="BD2032" s="37"/>
      <c r="BE2032" s="37"/>
      <c r="BF2032" s="37"/>
      <c r="BG2032" s="37"/>
      <c r="BH2032" s="37"/>
    </row>
    <row r="2033" customFormat="false" ht="12.8" hidden="false" customHeight="false" outlineLevel="0" collapsed="false">
      <c r="A2033" s="38"/>
      <c r="B2033" s="39"/>
      <c r="C2033" s="41" t="s">
        <v>433</v>
      </c>
      <c r="D2033" s="42"/>
      <c r="E2033" s="43" t="n">
        <v>22.4175</v>
      </c>
      <c r="F2033" s="36"/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36"/>
      <c r="W2033" s="36"/>
      <c r="X2033" s="37"/>
      <c r="Y2033" s="37"/>
      <c r="Z2033" s="37"/>
      <c r="AA2033" s="37"/>
      <c r="AB2033" s="37"/>
      <c r="AC2033" s="37"/>
      <c r="AD2033" s="37"/>
      <c r="AE2033" s="37"/>
      <c r="AF2033" s="37"/>
      <c r="AG2033" s="37" t="s">
        <v>51</v>
      </c>
      <c r="AH2033" s="37" t="n">
        <v>0</v>
      </c>
      <c r="AI2033" s="37"/>
      <c r="AJ2033" s="37"/>
      <c r="AK2033" s="37"/>
      <c r="AL2033" s="37"/>
      <c r="AM2033" s="37"/>
      <c r="AN2033" s="37"/>
      <c r="AO2033" s="37"/>
      <c r="AP2033" s="37"/>
      <c r="AQ2033" s="37"/>
      <c r="AR2033" s="37"/>
      <c r="AS2033" s="37"/>
      <c r="AT2033" s="37"/>
      <c r="AU2033" s="37"/>
      <c r="AV2033" s="37"/>
      <c r="AW2033" s="37"/>
      <c r="AX2033" s="37"/>
      <c r="AY2033" s="37"/>
      <c r="AZ2033" s="37"/>
      <c r="BA2033" s="37"/>
      <c r="BB2033" s="37"/>
      <c r="BC2033" s="37"/>
      <c r="BD2033" s="37"/>
      <c r="BE2033" s="37"/>
      <c r="BF2033" s="37"/>
      <c r="BG2033" s="37"/>
      <c r="BH2033" s="37"/>
    </row>
    <row r="2034" customFormat="false" ht="12.8" hidden="false" customHeight="false" outlineLevel="0" collapsed="false">
      <c r="A2034" s="38"/>
      <c r="B2034" s="39"/>
      <c r="C2034" s="41" t="s">
        <v>428</v>
      </c>
      <c r="D2034" s="42"/>
      <c r="E2034" s="43"/>
      <c r="F2034" s="36"/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36"/>
      <c r="W2034" s="36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 t="s">
        <v>51</v>
      </c>
      <c r="AH2034" s="37" t="n">
        <v>0</v>
      </c>
      <c r="AI2034" s="37"/>
      <c r="AJ2034" s="37"/>
      <c r="AK2034" s="37"/>
      <c r="AL2034" s="37"/>
      <c r="AM2034" s="37"/>
      <c r="AN2034" s="37"/>
      <c r="AO2034" s="37"/>
      <c r="AP2034" s="37"/>
      <c r="AQ2034" s="37"/>
      <c r="AR2034" s="37"/>
      <c r="AS2034" s="37"/>
      <c r="AT2034" s="37"/>
      <c r="AU2034" s="37"/>
      <c r="AV2034" s="37"/>
      <c r="AW2034" s="37"/>
      <c r="AX2034" s="37"/>
      <c r="AY2034" s="37"/>
      <c r="AZ2034" s="37"/>
      <c r="BA2034" s="37"/>
      <c r="BB2034" s="37"/>
      <c r="BC2034" s="37"/>
      <c r="BD2034" s="37"/>
      <c r="BE2034" s="37"/>
      <c r="BF2034" s="37"/>
      <c r="BG2034" s="37"/>
      <c r="BH2034" s="37"/>
    </row>
    <row r="2035" customFormat="false" ht="12.8" hidden="false" customHeight="false" outlineLevel="0" collapsed="false">
      <c r="A2035" s="38"/>
      <c r="B2035" s="39"/>
      <c r="C2035" s="41" t="s">
        <v>436</v>
      </c>
      <c r="D2035" s="42"/>
      <c r="E2035" s="43" t="n">
        <v>4.5</v>
      </c>
      <c r="F2035" s="36"/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36"/>
      <c r="W2035" s="36"/>
      <c r="X2035" s="37"/>
      <c r="Y2035" s="37"/>
      <c r="Z2035" s="37"/>
      <c r="AA2035" s="37"/>
      <c r="AB2035" s="37"/>
      <c r="AC2035" s="37"/>
      <c r="AD2035" s="37"/>
      <c r="AE2035" s="37"/>
      <c r="AF2035" s="37"/>
      <c r="AG2035" s="37" t="s">
        <v>51</v>
      </c>
      <c r="AH2035" s="37" t="n">
        <v>0</v>
      </c>
      <c r="AI2035" s="37"/>
      <c r="AJ2035" s="37"/>
      <c r="AK2035" s="37"/>
      <c r="AL2035" s="37"/>
      <c r="AM2035" s="37"/>
      <c r="AN2035" s="37"/>
      <c r="AO2035" s="37"/>
      <c r="AP2035" s="37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7"/>
      <c r="BB2035" s="37"/>
      <c r="BC2035" s="37"/>
      <c r="BD2035" s="37"/>
      <c r="BE2035" s="37"/>
      <c r="BF2035" s="37"/>
      <c r="BG2035" s="37"/>
      <c r="BH2035" s="37"/>
    </row>
    <row r="2036" customFormat="false" ht="12.8" hidden="false" customHeight="false" outlineLevel="0" collapsed="false">
      <c r="A2036" s="38"/>
      <c r="B2036" s="39"/>
      <c r="C2036" s="41" t="s">
        <v>437</v>
      </c>
      <c r="D2036" s="42"/>
      <c r="E2036" s="43" t="n">
        <v>7.32</v>
      </c>
      <c r="F2036" s="36"/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36"/>
      <c r="W2036" s="36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 t="s">
        <v>51</v>
      </c>
      <c r="AH2036" s="37" t="n">
        <v>0</v>
      </c>
      <c r="AI2036" s="37"/>
      <c r="AJ2036" s="37"/>
      <c r="AK2036" s="37"/>
      <c r="AL2036" s="37"/>
      <c r="AM2036" s="37"/>
      <c r="AN2036" s="37"/>
      <c r="AO2036" s="37"/>
      <c r="AP2036" s="37"/>
      <c r="AQ2036" s="37"/>
      <c r="AR2036" s="37"/>
      <c r="AS2036" s="37"/>
      <c r="AT2036" s="37"/>
      <c r="AU2036" s="37"/>
      <c r="AV2036" s="37"/>
      <c r="AW2036" s="37"/>
      <c r="AX2036" s="37"/>
      <c r="AY2036" s="37"/>
      <c r="AZ2036" s="37"/>
      <c r="BA2036" s="37"/>
      <c r="BB2036" s="37"/>
      <c r="BC2036" s="37"/>
      <c r="BD2036" s="37"/>
      <c r="BE2036" s="37"/>
      <c r="BF2036" s="37"/>
      <c r="BG2036" s="37"/>
      <c r="BH2036" s="37"/>
    </row>
    <row r="2037" customFormat="false" ht="12.8" hidden="false" customHeight="false" outlineLevel="0" collapsed="false">
      <c r="A2037" s="28" t="n">
        <v>303</v>
      </c>
      <c r="B2037" s="29" t="s">
        <v>1542</v>
      </c>
      <c r="C2037" s="30" t="s">
        <v>1543</v>
      </c>
      <c r="D2037" s="31" t="s">
        <v>43</v>
      </c>
      <c r="E2037" s="32" t="n">
        <v>1212.448</v>
      </c>
      <c r="F2037" s="33"/>
      <c r="G2037" s="34" t="n">
        <f aca="false">ROUND(E2037*F2037,2)</f>
        <v>0</v>
      </c>
      <c r="H2037" s="33"/>
      <c r="I2037" s="34" t="n">
        <f aca="false">ROUND(E2037*H2037,2)</f>
        <v>0</v>
      </c>
      <c r="J2037" s="33"/>
      <c r="K2037" s="34" t="n">
        <f aca="false">ROUND(E2037*J2037,2)</f>
        <v>0</v>
      </c>
      <c r="L2037" s="34" t="n">
        <v>21</v>
      </c>
      <c r="M2037" s="34" t="n">
        <f aca="false">G2037*(1+L2037/100)</f>
        <v>0</v>
      </c>
      <c r="N2037" s="34" t="n">
        <v>0.00015</v>
      </c>
      <c r="O2037" s="34" t="n">
        <f aca="false">ROUND(E2037*N2037,2)</f>
        <v>0.18</v>
      </c>
      <c r="P2037" s="34" t="n">
        <v>0</v>
      </c>
      <c r="Q2037" s="34" t="n">
        <f aca="false">ROUND(E2037*P2037,2)</f>
        <v>0</v>
      </c>
      <c r="R2037" s="34" t="s">
        <v>1506</v>
      </c>
      <c r="S2037" s="34" t="s">
        <v>45</v>
      </c>
      <c r="T2037" s="35" t="s">
        <v>46</v>
      </c>
      <c r="U2037" s="36" t="n">
        <v>0.10191</v>
      </c>
      <c r="V2037" s="36" t="n">
        <f aca="false">ROUND(E2037*U2037,2)</f>
        <v>123.56</v>
      </c>
      <c r="W2037" s="36"/>
      <c r="X2037" s="37"/>
      <c r="Y2037" s="37"/>
      <c r="Z2037" s="37"/>
      <c r="AA2037" s="37"/>
      <c r="AB2037" s="37"/>
      <c r="AC2037" s="37"/>
      <c r="AD2037" s="37"/>
      <c r="AE2037" s="37"/>
      <c r="AF2037" s="37"/>
      <c r="AG2037" s="37" t="s">
        <v>47</v>
      </c>
      <c r="AH2037" s="37"/>
      <c r="AI2037" s="37"/>
      <c r="AJ2037" s="37"/>
      <c r="AK2037" s="37"/>
      <c r="AL2037" s="37"/>
      <c r="AM2037" s="37"/>
      <c r="AN2037" s="37"/>
      <c r="AO2037" s="37"/>
      <c r="AP2037" s="37"/>
      <c r="AQ2037" s="37"/>
      <c r="AR2037" s="37"/>
      <c r="AS2037" s="37"/>
      <c r="AT2037" s="37"/>
      <c r="AU2037" s="37"/>
      <c r="AV2037" s="37"/>
      <c r="AW2037" s="37"/>
      <c r="AX2037" s="37"/>
      <c r="AY2037" s="37"/>
      <c r="AZ2037" s="37"/>
      <c r="BA2037" s="37"/>
      <c r="BB2037" s="37"/>
      <c r="BC2037" s="37"/>
      <c r="BD2037" s="37"/>
      <c r="BE2037" s="37"/>
      <c r="BF2037" s="37"/>
      <c r="BG2037" s="37"/>
      <c r="BH2037" s="37"/>
    </row>
    <row r="2038" customFormat="false" ht="12.8" hidden="false" customHeight="false" outlineLevel="0" collapsed="false">
      <c r="A2038" s="38"/>
      <c r="B2038" s="39"/>
      <c r="C2038" s="41" t="s">
        <v>1544</v>
      </c>
      <c r="D2038" s="42"/>
      <c r="E2038" s="43" t="n">
        <v>1212.448</v>
      </c>
      <c r="F2038" s="36"/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36"/>
      <c r="W2038" s="36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 t="s">
        <v>51</v>
      </c>
      <c r="AH2038" s="37" t="n">
        <v>5</v>
      </c>
      <c r="AI2038" s="37"/>
      <c r="AJ2038" s="37"/>
      <c r="AK2038" s="37"/>
      <c r="AL2038" s="37"/>
      <c r="AM2038" s="37"/>
      <c r="AN2038" s="37"/>
      <c r="AO2038" s="37"/>
      <c r="AP2038" s="37"/>
      <c r="AQ2038" s="37"/>
      <c r="AR2038" s="37"/>
      <c r="AS2038" s="37"/>
      <c r="AT2038" s="37"/>
      <c r="AU2038" s="37"/>
      <c r="AV2038" s="37"/>
      <c r="AW2038" s="37"/>
      <c r="AX2038" s="37"/>
      <c r="AY2038" s="37"/>
      <c r="AZ2038" s="37"/>
      <c r="BA2038" s="37"/>
      <c r="BB2038" s="37"/>
      <c r="BC2038" s="37"/>
      <c r="BD2038" s="37"/>
      <c r="BE2038" s="37"/>
      <c r="BF2038" s="37"/>
      <c r="BG2038" s="37"/>
      <c r="BH2038" s="37"/>
    </row>
    <row r="2039" customFormat="false" ht="12.8" hidden="false" customHeight="false" outlineLevel="0" collapsed="false">
      <c r="A2039" s="20" t="s">
        <v>37</v>
      </c>
      <c r="B2039" s="21" t="s">
        <v>1545</v>
      </c>
      <c r="C2039" s="22" t="s">
        <v>1546</v>
      </c>
      <c r="D2039" s="23"/>
      <c r="E2039" s="24"/>
      <c r="F2039" s="25"/>
      <c r="G2039" s="25" t="n">
        <f aca="false">SUMIF(AG2040:AG2051,"&lt;&gt;NOR",G2040:G2051)</f>
        <v>0</v>
      </c>
      <c r="H2039" s="25"/>
      <c r="I2039" s="25" t="n">
        <f aca="false">SUM(I2040:I2051)</f>
        <v>0</v>
      </c>
      <c r="J2039" s="25"/>
      <c r="K2039" s="25" t="n">
        <f aca="false">SUM(K2040:K2051)</f>
        <v>0</v>
      </c>
      <c r="L2039" s="25"/>
      <c r="M2039" s="25" t="n">
        <f aca="false">SUM(M2040:M2051)</f>
        <v>0</v>
      </c>
      <c r="N2039" s="25"/>
      <c r="O2039" s="25" t="n">
        <f aca="false">SUM(O2040:O2051)</f>
        <v>0.16</v>
      </c>
      <c r="P2039" s="25"/>
      <c r="Q2039" s="25" t="n">
        <f aca="false">SUM(Q2040:Q2051)</f>
        <v>0</v>
      </c>
      <c r="R2039" s="25"/>
      <c r="S2039" s="25"/>
      <c r="T2039" s="26"/>
      <c r="U2039" s="27"/>
      <c r="V2039" s="27" t="n">
        <f aca="false">SUM(V2040:V2051)</f>
        <v>12.29</v>
      </c>
      <c r="W2039" s="27"/>
      <c r="AG2039" s="0" t="s">
        <v>40</v>
      </c>
    </row>
    <row r="2040" customFormat="false" ht="12.8" hidden="false" customHeight="false" outlineLevel="0" collapsed="false">
      <c r="A2040" s="28" t="n">
        <v>304</v>
      </c>
      <c r="B2040" s="29" t="s">
        <v>1547</v>
      </c>
      <c r="C2040" s="30" t="s">
        <v>1548</v>
      </c>
      <c r="D2040" s="31" t="s">
        <v>43</v>
      </c>
      <c r="E2040" s="32" t="n">
        <v>40.96</v>
      </c>
      <c r="F2040" s="33"/>
      <c r="G2040" s="34" t="n">
        <f aca="false">ROUND(E2040*F2040,2)</f>
        <v>0</v>
      </c>
      <c r="H2040" s="33"/>
      <c r="I2040" s="34" t="n">
        <f aca="false">ROUND(E2040*H2040,2)</f>
        <v>0</v>
      </c>
      <c r="J2040" s="33"/>
      <c r="K2040" s="34" t="n">
        <f aca="false">ROUND(E2040*J2040,2)</f>
        <v>0</v>
      </c>
      <c r="L2040" s="34" t="n">
        <v>21</v>
      </c>
      <c r="M2040" s="34" t="n">
        <f aca="false">G2040*(1+L2040/100)</f>
        <v>0</v>
      </c>
      <c r="N2040" s="34" t="n">
        <v>0.00382</v>
      </c>
      <c r="O2040" s="34" t="n">
        <f aca="false">ROUND(E2040*N2040,2)</f>
        <v>0.16</v>
      </c>
      <c r="P2040" s="34" t="n">
        <v>0</v>
      </c>
      <c r="Q2040" s="34" t="n">
        <f aca="false">ROUND(E2040*P2040,2)</f>
        <v>0</v>
      </c>
      <c r="R2040" s="34" t="s">
        <v>1549</v>
      </c>
      <c r="S2040" s="34" t="s">
        <v>45</v>
      </c>
      <c r="T2040" s="35" t="s">
        <v>46</v>
      </c>
      <c r="U2040" s="36" t="n">
        <v>0.3</v>
      </c>
      <c r="V2040" s="36" t="n">
        <f aca="false">ROUND(E2040*U2040,2)</f>
        <v>12.29</v>
      </c>
      <c r="W2040" s="36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 t="s">
        <v>47</v>
      </c>
      <c r="AH2040" s="37"/>
      <c r="AI2040" s="37"/>
      <c r="AJ2040" s="37"/>
      <c r="AK2040" s="37"/>
      <c r="AL2040" s="37"/>
      <c r="AM2040" s="37"/>
      <c r="AN2040" s="37"/>
      <c r="AO2040" s="37"/>
      <c r="AP2040" s="37"/>
      <c r="AQ2040" s="37"/>
      <c r="AR2040" s="37"/>
      <c r="AS2040" s="37"/>
      <c r="AT2040" s="37"/>
      <c r="AU2040" s="37"/>
      <c r="AV2040" s="37"/>
      <c r="AW2040" s="37"/>
      <c r="AX2040" s="37"/>
      <c r="AY2040" s="37"/>
      <c r="AZ2040" s="37"/>
      <c r="BA2040" s="37"/>
      <c r="BB2040" s="37"/>
      <c r="BC2040" s="37"/>
      <c r="BD2040" s="37"/>
      <c r="BE2040" s="37"/>
      <c r="BF2040" s="37"/>
      <c r="BG2040" s="37"/>
      <c r="BH2040" s="37"/>
    </row>
    <row r="2041" customFormat="false" ht="12.8" hidden="false" customHeight="false" outlineLevel="0" collapsed="false">
      <c r="A2041" s="38"/>
      <c r="B2041" s="39"/>
      <c r="C2041" s="41" t="s">
        <v>302</v>
      </c>
      <c r="D2041" s="42"/>
      <c r="E2041" s="43"/>
      <c r="F2041" s="36"/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36"/>
      <c r="W2041" s="36"/>
      <c r="X2041" s="37"/>
      <c r="Y2041" s="37"/>
      <c r="Z2041" s="37"/>
      <c r="AA2041" s="37"/>
      <c r="AB2041" s="37"/>
      <c r="AC2041" s="37"/>
      <c r="AD2041" s="37"/>
      <c r="AE2041" s="37"/>
      <c r="AF2041" s="37"/>
      <c r="AG2041" s="37" t="s">
        <v>51</v>
      </c>
      <c r="AH2041" s="37" t="n">
        <v>0</v>
      </c>
      <c r="AI2041" s="37"/>
      <c r="AJ2041" s="37"/>
      <c r="AK2041" s="37"/>
      <c r="AL2041" s="37"/>
      <c r="AM2041" s="37"/>
      <c r="AN2041" s="37"/>
      <c r="AO2041" s="37"/>
      <c r="AP2041" s="37"/>
      <c r="AQ2041" s="37"/>
      <c r="AR2041" s="37"/>
      <c r="AS2041" s="37"/>
      <c r="AT2041" s="37"/>
      <c r="AU2041" s="37"/>
      <c r="AV2041" s="37"/>
      <c r="AW2041" s="37"/>
      <c r="AX2041" s="37"/>
      <c r="AY2041" s="37"/>
      <c r="AZ2041" s="37"/>
      <c r="BA2041" s="37"/>
      <c r="BB2041" s="37"/>
      <c r="BC2041" s="37"/>
      <c r="BD2041" s="37"/>
      <c r="BE2041" s="37"/>
      <c r="BF2041" s="37"/>
      <c r="BG2041" s="37"/>
      <c r="BH2041" s="37"/>
    </row>
    <row r="2042" customFormat="false" ht="12.8" hidden="false" customHeight="false" outlineLevel="0" collapsed="false">
      <c r="A2042" s="38"/>
      <c r="B2042" s="39"/>
      <c r="C2042" s="41" t="s">
        <v>1550</v>
      </c>
      <c r="D2042" s="42"/>
      <c r="E2042" s="43" t="n">
        <v>1.4</v>
      </c>
      <c r="F2042" s="36"/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36"/>
      <c r="W2042" s="36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 t="s">
        <v>51</v>
      </c>
      <c r="AH2042" s="37" t="n">
        <v>0</v>
      </c>
      <c r="AI2042" s="37"/>
      <c r="AJ2042" s="37"/>
      <c r="AK2042" s="37"/>
      <c r="AL2042" s="37"/>
      <c r="AM2042" s="37"/>
      <c r="AN2042" s="37"/>
      <c r="AO2042" s="37"/>
      <c r="AP2042" s="37"/>
      <c r="AQ2042" s="37"/>
      <c r="AR2042" s="37"/>
      <c r="AS2042" s="37"/>
      <c r="AT2042" s="37"/>
      <c r="AU2042" s="37"/>
      <c r="AV2042" s="37"/>
      <c r="AW2042" s="37"/>
      <c r="AX2042" s="37"/>
      <c r="AY2042" s="37"/>
      <c r="AZ2042" s="37"/>
      <c r="BA2042" s="37"/>
      <c r="BB2042" s="37"/>
      <c r="BC2042" s="37"/>
      <c r="BD2042" s="37"/>
      <c r="BE2042" s="37"/>
      <c r="BF2042" s="37"/>
      <c r="BG2042" s="37"/>
      <c r="BH2042" s="37"/>
    </row>
    <row r="2043" customFormat="false" ht="12.8" hidden="false" customHeight="false" outlineLevel="0" collapsed="false">
      <c r="A2043" s="38"/>
      <c r="B2043" s="39"/>
      <c r="C2043" s="41" t="s">
        <v>1551</v>
      </c>
      <c r="D2043" s="42"/>
      <c r="E2043" s="43" t="n">
        <v>1.4</v>
      </c>
      <c r="F2043" s="36"/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36"/>
      <c r="W2043" s="36"/>
      <c r="X2043" s="37"/>
      <c r="Y2043" s="37"/>
      <c r="Z2043" s="37"/>
      <c r="AA2043" s="37"/>
      <c r="AB2043" s="37"/>
      <c r="AC2043" s="37"/>
      <c r="AD2043" s="37"/>
      <c r="AE2043" s="37"/>
      <c r="AF2043" s="37"/>
      <c r="AG2043" s="37" t="s">
        <v>51</v>
      </c>
      <c r="AH2043" s="37" t="n">
        <v>0</v>
      </c>
      <c r="AI2043" s="37"/>
      <c r="AJ2043" s="37"/>
      <c r="AK2043" s="37"/>
      <c r="AL2043" s="37"/>
      <c r="AM2043" s="37"/>
      <c r="AN2043" s="37"/>
      <c r="AO2043" s="37"/>
      <c r="AP2043" s="37"/>
      <c r="AQ2043" s="37"/>
      <c r="AR2043" s="37"/>
      <c r="AS2043" s="37"/>
      <c r="AT2043" s="37"/>
      <c r="AU2043" s="37"/>
      <c r="AV2043" s="37"/>
      <c r="AW2043" s="37"/>
      <c r="AX2043" s="37"/>
      <c r="AY2043" s="37"/>
      <c r="AZ2043" s="37"/>
      <c r="BA2043" s="37"/>
      <c r="BB2043" s="37"/>
      <c r="BC2043" s="37"/>
      <c r="BD2043" s="37"/>
      <c r="BE2043" s="37"/>
      <c r="BF2043" s="37"/>
      <c r="BG2043" s="37"/>
      <c r="BH2043" s="37"/>
    </row>
    <row r="2044" customFormat="false" ht="12.8" hidden="false" customHeight="false" outlineLevel="0" collapsed="false">
      <c r="A2044" s="38"/>
      <c r="B2044" s="39"/>
      <c r="C2044" s="41" t="s">
        <v>1552</v>
      </c>
      <c r="D2044" s="42"/>
      <c r="E2044" s="43" t="n">
        <v>3.6</v>
      </c>
      <c r="F2044" s="36"/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36"/>
      <c r="W2044" s="36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 t="s">
        <v>51</v>
      </c>
      <c r="AH2044" s="37" t="n">
        <v>0</v>
      </c>
      <c r="AI2044" s="37"/>
      <c r="AJ2044" s="37"/>
      <c r="AK2044" s="37"/>
      <c r="AL2044" s="37"/>
      <c r="AM2044" s="37"/>
      <c r="AN2044" s="37"/>
      <c r="AO2044" s="37"/>
      <c r="AP2044" s="37"/>
      <c r="AQ2044" s="37"/>
      <c r="AR2044" s="37"/>
      <c r="AS2044" s="37"/>
      <c r="AT2044" s="37"/>
      <c r="AU2044" s="37"/>
      <c r="AV2044" s="37"/>
      <c r="AW2044" s="37"/>
      <c r="AX2044" s="37"/>
      <c r="AY2044" s="37"/>
      <c r="AZ2044" s="37"/>
      <c r="BA2044" s="37"/>
      <c r="BB2044" s="37"/>
      <c r="BC2044" s="37"/>
      <c r="BD2044" s="37"/>
      <c r="BE2044" s="37"/>
      <c r="BF2044" s="37"/>
      <c r="BG2044" s="37"/>
      <c r="BH2044" s="37"/>
    </row>
    <row r="2045" customFormat="false" ht="12.8" hidden="false" customHeight="false" outlineLevel="0" collapsed="false">
      <c r="A2045" s="38"/>
      <c r="B2045" s="39"/>
      <c r="C2045" s="41" t="s">
        <v>1553</v>
      </c>
      <c r="D2045" s="42"/>
      <c r="E2045" s="43" t="n">
        <v>5.4</v>
      </c>
      <c r="F2045" s="36"/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36"/>
      <c r="W2045" s="36"/>
      <c r="X2045" s="37"/>
      <c r="Y2045" s="37"/>
      <c r="Z2045" s="37"/>
      <c r="AA2045" s="37"/>
      <c r="AB2045" s="37"/>
      <c r="AC2045" s="37"/>
      <c r="AD2045" s="37"/>
      <c r="AE2045" s="37"/>
      <c r="AF2045" s="37"/>
      <c r="AG2045" s="37" t="s">
        <v>51</v>
      </c>
      <c r="AH2045" s="37" t="n">
        <v>0</v>
      </c>
      <c r="AI2045" s="37"/>
      <c r="AJ2045" s="37"/>
      <c r="AK2045" s="37"/>
      <c r="AL2045" s="37"/>
      <c r="AM2045" s="37"/>
      <c r="AN2045" s="37"/>
      <c r="AO2045" s="37"/>
      <c r="AP2045" s="37"/>
      <c r="AQ2045" s="37"/>
      <c r="AR2045" s="37"/>
      <c r="AS2045" s="37"/>
      <c r="AT2045" s="37"/>
      <c r="AU2045" s="37"/>
      <c r="AV2045" s="37"/>
      <c r="AW2045" s="37"/>
      <c r="AX2045" s="37"/>
      <c r="AY2045" s="37"/>
      <c r="AZ2045" s="37"/>
      <c r="BA2045" s="37"/>
      <c r="BB2045" s="37"/>
      <c r="BC2045" s="37"/>
      <c r="BD2045" s="37"/>
      <c r="BE2045" s="37"/>
      <c r="BF2045" s="37"/>
      <c r="BG2045" s="37"/>
      <c r="BH2045" s="37"/>
    </row>
    <row r="2046" customFormat="false" ht="12.8" hidden="false" customHeight="false" outlineLevel="0" collapsed="false">
      <c r="A2046" s="38"/>
      <c r="B2046" s="39"/>
      <c r="C2046" s="41" t="s">
        <v>1554</v>
      </c>
      <c r="D2046" s="42"/>
      <c r="E2046" s="43" t="n">
        <v>15.12</v>
      </c>
      <c r="F2046" s="36"/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36"/>
      <c r="W2046" s="36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 t="s">
        <v>51</v>
      </c>
      <c r="AH2046" s="37" t="n">
        <v>0</v>
      </c>
      <c r="AI2046" s="37"/>
      <c r="AJ2046" s="37"/>
      <c r="AK2046" s="37"/>
      <c r="AL2046" s="37"/>
      <c r="AM2046" s="37"/>
      <c r="AN2046" s="37"/>
      <c r="AO2046" s="37"/>
      <c r="AP2046" s="37"/>
      <c r="AQ2046" s="37"/>
      <c r="AR2046" s="37"/>
      <c r="AS2046" s="37"/>
      <c r="AT2046" s="37"/>
      <c r="AU2046" s="37"/>
      <c r="AV2046" s="37"/>
      <c r="AW2046" s="37"/>
      <c r="AX2046" s="37"/>
      <c r="AY2046" s="37"/>
      <c r="AZ2046" s="37"/>
      <c r="BA2046" s="37"/>
      <c r="BB2046" s="37"/>
      <c r="BC2046" s="37"/>
      <c r="BD2046" s="37"/>
      <c r="BE2046" s="37"/>
      <c r="BF2046" s="37"/>
      <c r="BG2046" s="37"/>
      <c r="BH2046" s="37"/>
    </row>
    <row r="2047" customFormat="false" ht="12.8" hidden="false" customHeight="false" outlineLevel="0" collapsed="false">
      <c r="A2047" s="38"/>
      <c r="B2047" s="39"/>
      <c r="C2047" s="41" t="s">
        <v>428</v>
      </c>
      <c r="D2047" s="42"/>
      <c r="E2047" s="43"/>
      <c r="F2047" s="36"/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36"/>
      <c r="W2047" s="36"/>
      <c r="X2047" s="37"/>
      <c r="Y2047" s="37"/>
      <c r="Z2047" s="37"/>
      <c r="AA2047" s="37"/>
      <c r="AB2047" s="37"/>
      <c r="AC2047" s="37"/>
      <c r="AD2047" s="37"/>
      <c r="AE2047" s="37"/>
      <c r="AF2047" s="37"/>
      <c r="AG2047" s="37" t="s">
        <v>51</v>
      </c>
      <c r="AH2047" s="37" t="n">
        <v>0</v>
      </c>
      <c r="AI2047" s="37"/>
      <c r="AJ2047" s="37"/>
      <c r="AK2047" s="37"/>
      <c r="AL2047" s="37"/>
      <c r="AM2047" s="37"/>
      <c r="AN2047" s="37"/>
      <c r="AO2047" s="37"/>
      <c r="AP2047" s="37"/>
      <c r="AQ2047" s="37"/>
      <c r="AR2047" s="37"/>
      <c r="AS2047" s="37"/>
      <c r="AT2047" s="37"/>
      <c r="AU2047" s="37"/>
      <c r="AV2047" s="37"/>
      <c r="AW2047" s="37"/>
      <c r="AX2047" s="37"/>
      <c r="AY2047" s="37"/>
      <c r="AZ2047" s="37"/>
      <c r="BA2047" s="37"/>
      <c r="BB2047" s="37"/>
      <c r="BC2047" s="37"/>
      <c r="BD2047" s="37"/>
      <c r="BE2047" s="37"/>
      <c r="BF2047" s="37"/>
      <c r="BG2047" s="37"/>
      <c r="BH2047" s="37"/>
    </row>
    <row r="2048" customFormat="false" ht="12.8" hidden="false" customHeight="false" outlineLevel="0" collapsed="false">
      <c r="A2048" s="38"/>
      <c r="B2048" s="39"/>
      <c r="C2048" s="41" t="s">
        <v>1555</v>
      </c>
      <c r="D2048" s="42"/>
      <c r="E2048" s="43" t="n">
        <v>5.04</v>
      </c>
      <c r="F2048" s="36"/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36"/>
      <c r="W2048" s="36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 t="s">
        <v>51</v>
      </c>
      <c r="AH2048" s="37" t="n">
        <v>0</v>
      </c>
      <c r="AI2048" s="37"/>
      <c r="AJ2048" s="37"/>
      <c r="AK2048" s="37"/>
      <c r="AL2048" s="37"/>
      <c r="AM2048" s="37"/>
      <c r="AN2048" s="37"/>
      <c r="AO2048" s="37"/>
      <c r="AP2048" s="37"/>
      <c r="AQ2048" s="37"/>
      <c r="AR2048" s="37"/>
      <c r="AS2048" s="37"/>
      <c r="AT2048" s="37"/>
      <c r="AU2048" s="37"/>
      <c r="AV2048" s="37"/>
      <c r="AW2048" s="37"/>
      <c r="AX2048" s="37"/>
      <c r="AY2048" s="37"/>
      <c r="AZ2048" s="37"/>
      <c r="BA2048" s="37"/>
      <c r="BB2048" s="37"/>
      <c r="BC2048" s="37"/>
      <c r="BD2048" s="37"/>
      <c r="BE2048" s="37"/>
      <c r="BF2048" s="37"/>
      <c r="BG2048" s="37"/>
      <c r="BH2048" s="37"/>
    </row>
    <row r="2049" customFormat="false" ht="12.8" hidden="false" customHeight="false" outlineLevel="0" collapsed="false">
      <c r="A2049" s="38"/>
      <c r="B2049" s="39"/>
      <c r="C2049" s="41" t="s">
        <v>1556</v>
      </c>
      <c r="D2049" s="42"/>
      <c r="E2049" s="43" t="n">
        <v>9</v>
      </c>
      <c r="F2049" s="36"/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36"/>
      <c r="W2049" s="36"/>
      <c r="X2049" s="37"/>
      <c r="Y2049" s="37"/>
      <c r="Z2049" s="37"/>
      <c r="AA2049" s="37"/>
      <c r="AB2049" s="37"/>
      <c r="AC2049" s="37"/>
      <c r="AD2049" s="37"/>
      <c r="AE2049" s="37"/>
      <c r="AF2049" s="37"/>
      <c r="AG2049" s="37" t="s">
        <v>51</v>
      </c>
      <c r="AH2049" s="37" t="n">
        <v>0</v>
      </c>
      <c r="AI2049" s="37"/>
      <c r="AJ2049" s="37"/>
      <c r="AK2049" s="37"/>
      <c r="AL2049" s="37"/>
      <c r="AM2049" s="37"/>
      <c r="AN2049" s="37"/>
      <c r="AO2049" s="37"/>
      <c r="AP2049" s="37"/>
      <c r="AQ2049" s="37"/>
      <c r="AR2049" s="37"/>
      <c r="AS2049" s="37"/>
      <c r="AT2049" s="37"/>
      <c r="AU2049" s="37"/>
      <c r="AV2049" s="37"/>
      <c r="AW2049" s="37"/>
      <c r="AX2049" s="37"/>
      <c r="AY2049" s="37"/>
      <c r="AZ2049" s="37"/>
      <c r="BA2049" s="37"/>
      <c r="BB2049" s="37"/>
      <c r="BC2049" s="37"/>
      <c r="BD2049" s="37"/>
      <c r="BE2049" s="37"/>
      <c r="BF2049" s="37"/>
      <c r="BG2049" s="37"/>
      <c r="BH2049" s="37"/>
    </row>
    <row r="2050" customFormat="false" ht="12.8" hidden="false" customHeight="false" outlineLevel="0" collapsed="false">
      <c r="A2050" s="38" t="n">
        <v>305</v>
      </c>
      <c r="B2050" s="39" t="s">
        <v>1557</v>
      </c>
      <c r="C2050" s="62" t="s">
        <v>1558</v>
      </c>
      <c r="D2050" s="63" t="s">
        <v>885</v>
      </c>
      <c r="E2050" s="64"/>
      <c r="F2050" s="65"/>
      <c r="G2050" s="36" t="n">
        <f aca="false">ROUND(E2050*F2050,2)</f>
        <v>0</v>
      </c>
      <c r="H2050" s="65"/>
      <c r="I2050" s="36" t="n">
        <f aca="false">ROUND(E2050*H2050,2)</f>
        <v>0</v>
      </c>
      <c r="J2050" s="65"/>
      <c r="K2050" s="36" t="n">
        <f aca="false">ROUND(E2050*J2050,2)</f>
        <v>0</v>
      </c>
      <c r="L2050" s="36" t="n">
        <v>21</v>
      </c>
      <c r="M2050" s="36" t="n">
        <f aca="false">G2050*(1+L2050/100)</f>
        <v>0</v>
      </c>
      <c r="N2050" s="36" t="n">
        <v>0</v>
      </c>
      <c r="O2050" s="36" t="n">
        <f aca="false">ROUND(E2050*N2050,2)</f>
        <v>0</v>
      </c>
      <c r="P2050" s="36" t="n">
        <v>0</v>
      </c>
      <c r="Q2050" s="36" t="n">
        <f aca="false">ROUND(E2050*P2050,2)</f>
        <v>0</v>
      </c>
      <c r="R2050" s="36" t="s">
        <v>1549</v>
      </c>
      <c r="S2050" s="36" t="s">
        <v>45</v>
      </c>
      <c r="T2050" s="36" t="s">
        <v>46</v>
      </c>
      <c r="U2050" s="36" t="n">
        <v>0</v>
      </c>
      <c r="V2050" s="36" t="n">
        <f aca="false">ROUND(E2050*U2050,2)</f>
        <v>0</v>
      </c>
      <c r="W2050" s="36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 t="s">
        <v>854</v>
      </c>
      <c r="AH2050" s="37"/>
      <c r="AI2050" s="37"/>
      <c r="AJ2050" s="37"/>
      <c r="AK2050" s="37"/>
      <c r="AL2050" s="37"/>
      <c r="AM2050" s="37"/>
      <c r="AN2050" s="37"/>
      <c r="AO2050" s="37"/>
      <c r="AP2050" s="37"/>
      <c r="AQ2050" s="37"/>
      <c r="AR2050" s="37"/>
      <c r="AS2050" s="37"/>
      <c r="AT2050" s="37"/>
      <c r="AU2050" s="37"/>
      <c r="AV2050" s="37"/>
      <c r="AW2050" s="37"/>
      <c r="AX2050" s="37"/>
      <c r="AY2050" s="37"/>
      <c r="AZ2050" s="37"/>
      <c r="BA2050" s="37"/>
      <c r="BB2050" s="37"/>
      <c r="BC2050" s="37"/>
      <c r="BD2050" s="37"/>
      <c r="BE2050" s="37"/>
      <c r="BF2050" s="37"/>
      <c r="BG2050" s="37"/>
      <c r="BH2050" s="37"/>
    </row>
    <row r="2051" customFormat="false" ht="12.8" hidden="false" customHeight="true" outlineLevel="0" collapsed="false">
      <c r="A2051" s="38"/>
      <c r="B2051" s="39"/>
      <c r="C2051" s="61" t="s">
        <v>900</v>
      </c>
      <c r="D2051" s="61"/>
      <c r="E2051" s="61"/>
      <c r="F2051" s="61"/>
      <c r="G2051" s="61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36"/>
      <c r="W2051" s="36"/>
      <c r="X2051" s="37"/>
      <c r="Y2051" s="37"/>
      <c r="Z2051" s="37"/>
      <c r="AA2051" s="37"/>
      <c r="AB2051" s="37"/>
      <c r="AC2051" s="37"/>
      <c r="AD2051" s="37"/>
      <c r="AE2051" s="37"/>
      <c r="AF2051" s="37"/>
      <c r="AG2051" s="37" t="s">
        <v>49</v>
      </c>
      <c r="AH2051" s="37"/>
      <c r="AI2051" s="37"/>
      <c r="AJ2051" s="37"/>
      <c r="AK2051" s="37"/>
      <c r="AL2051" s="37"/>
      <c r="AM2051" s="37"/>
      <c r="AN2051" s="37"/>
      <c r="AO2051" s="37"/>
      <c r="AP2051" s="37"/>
      <c r="AQ2051" s="37"/>
      <c r="AR2051" s="37"/>
      <c r="AS2051" s="37"/>
      <c r="AT2051" s="37"/>
      <c r="AU2051" s="37"/>
      <c r="AV2051" s="37"/>
      <c r="AW2051" s="37"/>
      <c r="AX2051" s="37"/>
      <c r="AY2051" s="37"/>
      <c r="AZ2051" s="37"/>
      <c r="BA2051" s="37"/>
      <c r="BB2051" s="37"/>
      <c r="BC2051" s="37"/>
      <c r="BD2051" s="37"/>
      <c r="BE2051" s="37"/>
      <c r="BF2051" s="37"/>
      <c r="BG2051" s="37"/>
      <c r="BH2051" s="37"/>
    </row>
    <row r="2052" customFormat="false" ht="12.8" hidden="false" customHeight="false" outlineLevel="0" collapsed="false">
      <c r="A2052" s="20" t="s">
        <v>37</v>
      </c>
      <c r="B2052" s="21" t="s">
        <v>1559</v>
      </c>
      <c r="C2052" s="22" t="s">
        <v>1560</v>
      </c>
      <c r="D2052" s="23"/>
      <c r="E2052" s="24"/>
      <c r="F2052" s="25"/>
      <c r="G2052" s="25" t="n">
        <f aca="false">SUMIF(AG2053:AG2053,"&lt;&gt;NOR",G2053:G2053)</f>
        <v>0</v>
      </c>
      <c r="H2052" s="25"/>
      <c r="I2052" s="25" t="n">
        <f aca="false">SUM(I2053:I2053)</f>
        <v>0</v>
      </c>
      <c r="J2052" s="25"/>
      <c r="K2052" s="25" t="n">
        <f aca="false">SUM(K2053:K2053)</f>
        <v>0</v>
      </c>
      <c r="L2052" s="25"/>
      <c r="M2052" s="25" t="n">
        <f aca="false">SUM(M2053:M2053)</f>
        <v>0</v>
      </c>
      <c r="N2052" s="25"/>
      <c r="O2052" s="25" t="n">
        <f aca="false">SUM(O2053:O2053)</f>
        <v>0</v>
      </c>
      <c r="P2052" s="25"/>
      <c r="Q2052" s="25" t="n">
        <f aca="false">SUM(Q2053:Q2053)</f>
        <v>0</v>
      </c>
      <c r="R2052" s="25"/>
      <c r="S2052" s="25"/>
      <c r="T2052" s="26"/>
      <c r="U2052" s="27"/>
      <c r="V2052" s="27" t="n">
        <f aca="false">SUM(V2053:V2053)</f>
        <v>0</v>
      </c>
      <c r="W2052" s="27"/>
      <c r="AG2052" s="0" t="s">
        <v>40</v>
      </c>
    </row>
    <row r="2053" customFormat="false" ht="12.8" hidden="false" customHeight="false" outlineLevel="0" collapsed="false">
      <c r="A2053" s="28" t="n">
        <v>306</v>
      </c>
      <c r="B2053" s="29" t="s">
        <v>1561</v>
      </c>
      <c r="C2053" s="30" t="s">
        <v>1562</v>
      </c>
      <c r="D2053" s="31" t="s">
        <v>145</v>
      </c>
      <c r="E2053" s="32" t="n">
        <v>1</v>
      </c>
      <c r="F2053" s="33"/>
      <c r="G2053" s="34" t="n">
        <f aca="false">ROUND(E2053*F2053,2)</f>
        <v>0</v>
      </c>
      <c r="H2053" s="33"/>
      <c r="I2053" s="34" t="n">
        <f aca="false">ROUND(E2053*H2053,2)</f>
        <v>0</v>
      </c>
      <c r="J2053" s="33"/>
      <c r="K2053" s="34" t="n">
        <f aca="false">ROUND(E2053*J2053,2)</f>
        <v>0</v>
      </c>
      <c r="L2053" s="34" t="n">
        <v>21</v>
      </c>
      <c r="M2053" s="34" t="n">
        <f aca="false">G2053*(1+L2053/100)</f>
        <v>0</v>
      </c>
      <c r="N2053" s="34" t="n">
        <v>0</v>
      </c>
      <c r="O2053" s="34" t="n">
        <f aca="false">ROUND(E2053*N2053,2)</f>
        <v>0</v>
      </c>
      <c r="P2053" s="34" t="n">
        <v>0</v>
      </c>
      <c r="Q2053" s="34" t="n">
        <f aca="false">ROUND(E2053*P2053,2)</f>
        <v>0</v>
      </c>
      <c r="R2053" s="34"/>
      <c r="S2053" s="34" t="s">
        <v>146</v>
      </c>
      <c r="T2053" s="35" t="s">
        <v>147</v>
      </c>
      <c r="U2053" s="36" t="n">
        <v>0</v>
      </c>
      <c r="V2053" s="36" t="n">
        <f aca="false">ROUND(E2053*U2053,2)</f>
        <v>0</v>
      </c>
      <c r="W2053" s="36"/>
      <c r="X2053" s="37"/>
      <c r="Y2053" s="37"/>
      <c r="Z2053" s="37"/>
      <c r="AA2053" s="37"/>
      <c r="AB2053" s="37"/>
      <c r="AC2053" s="37"/>
      <c r="AD2053" s="37"/>
      <c r="AE2053" s="37"/>
      <c r="AF2053" s="37"/>
      <c r="AG2053" s="37" t="s">
        <v>47</v>
      </c>
      <c r="AH2053" s="37"/>
      <c r="AI2053" s="37"/>
      <c r="AJ2053" s="37"/>
      <c r="AK2053" s="37"/>
      <c r="AL2053" s="37"/>
      <c r="AM2053" s="37"/>
      <c r="AN2053" s="37"/>
      <c r="AO2053" s="37"/>
      <c r="AP2053" s="37"/>
      <c r="AQ2053" s="37"/>
      <c r="AR2053" s="37"/>
      <c r="AS2053" s="37"/>
      <c r="AT2053" s="37"/>
      <c r="AU2053" s="37"/>
      <c r="AV2053" s="37"/>
      <c r="AW2053" s="37"/>
      <c r="AX2053" s="37"/>
      <c r="AY2053" s="37"/>
      <c r="AZ2053" s="37"/>
      <c r="BA2053" s="37"/>
      <c r="BB2053" s="37"/>
      <c r="BC2053" s="37"/>
      <c r="BD2053" s="37"/>
      <c r="BE2053" s="37"/>
      <c r="BF2053" s="37"/>
      <c r="BG2053" s="37"/>
      <c r="BH2053" s="37"/>
    </row>
    <row r="2054" customFormat="false" ht="12.8" hidden="false" customHeight="false" outlineLevel="0" collapsed="false">
      <c r="A2054" s="15"/>
      <c r="B2054" s="16"/>
      <c r="C2054" s="66"/>
      <c r="D2054" s="17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AE2054" s="0" t="n">
        <v>15</v>
      </c>
      <c r="AF2054" s="0" t="n">
        <v>21</v>
      </c>
    </row>
    <row r="2055" customFormat="false" ht="12.8" hidden="false" customHeight="false" outlineLevel="0" collapsed="false">
      <c r="A2055" s="67"/>
      <c r="B2055" s="68" t="s">
        <v>20</v>
      </c>
      <c r="C2055" s="69"/>
      <c r="D2055" s="70"/>
      <c r="E2055" s="71"/>
      <c r="F2055" s="71"/>
      <c r="G2055" s="72" t="n">
        <f aca="false">G8+G38+G88+G241+G353+G377+G689+G880+G950+G958+G962+G966+G996+G1000+G1024+G1031+G1044+G1047+G1084+G1095+G1270+G1365+G1410+G1438+G1473+G1528+G1640+G1669+G1696+G1860+G1890+G2039+G2052</f>
        <v>0</v>
      </c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AE2055" s="0" t="n">
        <f aca="false">SUMIF(L7:L2053,AE2054,G7:G2053)</f>
        <v>0</v>
      </c>
      <c r="AF2055" s="0" t="n">
        <f aca="false">SUMIF(L7:L2053,AF2054,G7:G2053)</f>
        <v>0</v>
      </c>
      <c r="AG2055" s="0" t="s">
        <v>1563</v>
      </c>
    </row>
    <row r="2056" customFormat="false" ht="12.8" hidden="false" customHeight="false" outlineLevel="0" collapsed="false">
      <c r="C2056" s="73"/>
      <c r="D2056" s="9"/>
      <c r="AG2056" s="0" t="s">
        <v>1564</v>
      </c>
    </row>
    <row r="2057" customFormat="false" ht="12.8" hidden="false" customHeight="false" outlineLevel="0" collapsed="false">
      <c r="D2057" s="9"/>
    </row>
    <row r="2058" customFormat="false" ht="12.8" hidden="false" customHeight="false" outlineLevel="0" collapsed="false">
      <c r="D2058" s="9"/>
    </row>
    <row r="2059" customFormat="false" ht="12.8" hidden="false" customHeight="false" outlineLevel="0" collapsed="false">
      <c r="D2059" s="9"/>
    </row>
    <row r="2060" customFormat="false" ht="12.8" hidden="false" customHeight="false" outlineLevel="0" collapsed="false">
      <c r="D2060" s="9"/>
    </row>
    <row r="2061" customFormat="false" ht="12.8" hidden="false" customHeight="false" outlineLevel="0" collapsed="false">
      <c r="D2061" s="9"/>
    </row>
    <row r="2062" customFormat="false" ht="12.8" hidden="false" customHeight="false" outlineLevel="0" collapsed="false">
      <c r="D2062" s="9"/>
    </row>
    <row r="2063" customFormat="false" ht="12.8" hidden="false" customHeight="false" outlineLevel="0" collapsed="false">
      <c r="D2063" s="9"/>
    </row>
    <row r="2064" customFormat="false" ht="12.8" hidden="false" customHeight="false" outlineLevel="0" collapsed="false">
      <c r="D2064" s="9"/>
    </row>
    <row r="2065" customFormat="false" ht="12.8" hidden="false" customHeight="false" outlineLevel="0" collapsed="false">
      <c r="D2065" s="9"/>
    </row>
    <row r="2066" customFormat="false" ht="12.8" hidden="false" customHeight="false" outlineLevel="0" collapsed="false">
      <c r="D2066" s="9"/>
    </row>
    <row r="2067" customFormat="false" ht="12.8" hidden="false" customHeight="false" outlineLevel="0" collapsed="false">
      <c r="D2067" s="9"/>
    </row>
    <row r="2068" customFormat="false" ht="12.8" hidden="false" customHeight="false" outlineLevel="0" collapsed="false">
      <c r="D2068" s="9"/>
    </row>
    <row r="2069" customFormat="false" ht="12.8" hidden="false" customHeight="false" outlineLevel="0" collapsed="false">
      <c r="D2069" s="9"/>
    </row>
    <row r="2070" customFormat="false" ht="12.8" hidden="false" customHeight="false" outlineLevel="0" collapsed="false">
      <c r="D2070" s="9"/>
    </row>
    <row r="2071" customFormat="false" ht="12.8" hidden="false" customHeight="false" outlineLevel="0" collapsed="false">
      <c r="D2071" s="9"/>
    </row>
    <row r="2072" customFormat="false" ht="12.8" hidden="false" customHeight="false" outlineLevel="0" collapsed="false">
      <c r="D2072" s="9"/>
    </row>
    <row r="2073" customFormat="false" ht="12.8" hidden="false" customHeight="false" outlineLevel="0" collapsed="false">
      <c r="D2073" s="9"/>
    </row>
    <row r="2074" customFormat="false" ht="12.8" hidden="false" customHeight="false" outlineLevel="0" collapsed="false">
      <c r="D2074" s="9"/>
    </row>
    <row r="2075" customFormat="false" ht="12.8" hidden="false" customHeight="false" outlineLevel="0" collapsed="false">
      <c r="D2075" s="9"/>
    </row>
    <row r="2076" customFormat="false" ht="12.8" hidden="false" customHeight="false" outlineLevel="0" collapsed="false">
      <c r="D2076" s="9"/>
    </row>
    <row r="2077" customFormat="false" ht="12.8" hidden="false" customHeight="false" outlineLevel="0" collapsed="false">
      <c r="D2077" s="9"/>
    </row>
    <row r="2078" customFormat="false" ht="12.8" hidden="false" customHeight="false" outlineLevel="0" collapsed="false">
      <c r="D2078" s="9"/>
    </row>
    <row r="2079" customFormat="false" ht="12.8" hidden="false" customHeight="false" outlineLevel="0" collapsed="false">
      <c r="D2079" s="9"/>
    </row>
    <row r="2080" customFormat="false" ht="12.8" hidden="false" customHeight="false" outlineLevel="0" collapsed="false">
      <c r="D2080" s="9"/>
    </row>
    <row r="2081" customFormat="false" ht="12.8" hidden="false" customHeight="false" outlineLevel="0" collapsed="false">
      <c r="D2081" s="9"/>
    </row>
    <row r="2082" customFormat="false" ht="12.8" hidden="false" customHeight="false" outlineLevel="0" collapsed="false">
      <c r="D2082" s="9"/>
    </row>
    <row r="2083" customFormat="false" ht="12.8" hidden="false" customHeight="false" outlineLevel="0" collapsed="false">
      <c r="D2083" s="9"/>
    </row>
    <row r="2084" customFormat="false" ht="12.8" hidden="false" customHeight="false" outlineLevel="0" collapsed="false">
      <c r="D2084" s="9"/>
    </row>
    <row r="2085" customFormat="false" ht="12.8" hidden="false" customHeight="false" outlineLevel="0" collapsed="false">
      <c r="D2085" s="9"/>
    </row>
    <row r="2086" customFormat="false" ht="12.8" hidden="false" customHeight="false" outlineLevel="0" collapsed="false">
      <c r="D2086" s="9"/>
    </row>
    <row r="2087" customFormat="false" ht="12.8" hidden="false" customHeight="false" outlineLevel="0" collapsed="false">
      <c r="D2087" s="9"/>
    </row>
    <row r="2088" customFormat="false" ht="12.8" hidden="false" customHeight="false" outlineLevel="0" collapsed="false">
      <c r="D2088" s="9"/>
    </row>
    <row r="2089" customFormat="false" ht="12.8" hidden="false" customHeight="false" outlineLevel="0" collapsed="false">
      <c r="D2089" s="9"/>
    </row>
    <row r="2090" customFormat="false" ht="12.8" hidden="false" customHeight="false" outlineLevel="0" collapsed="false">
      <c r="D2090" s="9"/>
    </row>
    <row r="2091" customFormat="false" ht="12.8" hidden="false" customHeight="false" outlineLevel="0" collapsed="false">
      <c r="D2091" s="9"/>
    </row>
    <row r="2092" customFormat="false" ht="12.8" hidden="false" customHeight="false" outlineLevel="0" collapsed="false">
      <c r="D2092" s="9"/>
    </row>
    <row r="2093" customFormat="false" ht="12.8" hidden="false" customHeight="false" outlineLevel="0" collapsed="false">
      <c r="D2093" s="9"/>
    </row>
    <row r="2094" customFormat="false" ht="12.8" hidden="false" customHeight="false" outlineLevel="0" collapsed="false">
      <c r="D2094" s="9"/>
    </row>
    <row r="2095" customFormat="false" ht="12.8" hidden="false" customHeight="false" outlineLevel="0" collapsed="false">
      <c r="D2095" s="9"/>
    </row>
    <row r="2096" customFormat="false" ht="12.8" hidden="false" customHeight="false" outlineLevel="0" collapsed="false">
      <c r="D2096" s="9"/>
    </row>
    <row r="2097" customFormat="false" ht="12.8" hidden="false" customHeight="false" outlineLevel="0" collapsed="false">
      <c r="D2097" s="9"/>
    </row>
    <row r="2098" customFormat="false" ht="12.8" hidden="false" customHeight="false" outlineLevel="0" collapsed="false">
      <c r="D2098" s="9"/>
    </row>
    <row r="2099" customFormat="false" ht="12.8" hidden="false" customHeight="false" outlineLevel="0" collapsed="false">
      <c r="D2099" s="9"/>
    </row>
    <row r="2100" customFormat="false" ht="12.8" hidden="false" customHeight="false" outlineLevel="0" collapsed="false">
      <c r="D2100" s="9"/>
    </row>
    <row r="2101" customFormat="false" ht="12.8" hidden="false" customHeight="false" outlineLevel="0" collapsed="false">
      <c r="D2101" s="9"/>
    </row>
    <row r="2102" customFormat="false" ht="12.8" hidden="false" customHeight="false" outlineLevel="0" collapsed="false">
      <c r="D2102" s="9"/>
    </row>
    <row r="2103" customFormat="false" ht="12.8" hidden="false" customHeight="false" outlineLevel="0" collapsed="false">
      <c r="D2103" s="9"/>
    </row>
    <row r="2104" customFormat="false" ht="12.8" hidden="false" customHeight="false" outlineLevel="0" collapsed="false">
      <c r="D2104" s="9"/>
    </row>
    <row r="2105" customFormat="false" ht="12.8" hidden="false" customHeight="false" outlineLevel="0" collapsed="false">
      <c r="D2105" s="9"/>
    </row>
    <row r="2106" customFormat="false" ht="12.8" hidden="false" customHeight="false" outlineLevel="0" collapsed="false">
      <c r="D2106" s="9"/>
    </row>
    <row r="2107" customFormat="false" ht="12.8" hidden="false" customHeight="false" outlineLevel="0" collapsed="false">
      <c r="D2107" s="9"/>
    </row>
    <row r="2108" customFormat="false" ht="12.8" hidden="false" customHeight="false" outlineLevel="0" collapsed="false">
      <c r="D2108" s="9"/>
    </row>
    <row r="2109" customFormat="false" ht="12.8" hidden="false" customHeight="false" outlineLevel="0" collapsed="false">
      <c r="D2109" s="9"/>
    </row>
    <row r="2110" customFormat="false" ht="12.8" hidden="false" customHeight="false" outlineLevel="0" collapsed="false">
      <c r="D2110" s="9"/>
    </row>
    <row r="2111" customFormat="false" ht="12.8" hidden="false" customHeight="false" outlineLevel="0" collapsed="false">
      <c r="D2111" s="9"/>
    </row>
    <row r="2112" customFormat="false" ht="12.8" hidden="false" customHeight="false" outlineLevel="0" collapsed="false">
      <c r="D2112" s="9"/>
    </row>
    <row r="2113" customFormat="false" ht="12.8" hidden="false" customHeight="false" outlineLevel="0" collapsed="false">
      <c r="D2113" s="9"/>
    </row>
    <row r="2114" customFormat="false" ht="12.8" hidden="false" customHeight="false" outlineLevel="0" collapsed="false">
      <c r="D2114" s="9"/>
    </row>
    <row r="2115" customFormat="false" ht="12.8" hidden="false" customHeight="false" outlineLevel="0" collapsed="false">
      <c r="D2115" s="9"/>
    </row>
    <row r="2116" customFormat="false" ht="12.8" hidden="false" customHeight="false" outlineLevel="0" collapsed="false">
      <c r="D2116" s="9"/>
    </row>
    <row r="2117" customFormat="false" ht="12.8" hidden="false" customHeight="false" outlineLevel="0" collapsed="false">
      <c r="D2117" s="9"/>
    </row>
    <row r="2118" customFormat="false" ht="12.8" hidden="false" customHeight="false" outlineLevel="0" collapsed="false">
      <c r="D2118" s="9"/>
    </row>
    <row r="2119" customFormat="false" ht="12.8" hidden="false" customHeight="false" outlineLevel="0" collapsed="false">
      <c r="D2119" s="9"/>
    </row>
    <row r="2120" customFormat="false" ht="12.8" hidden="false" customHeight="false" outlineLevel="0" collapsed="false">
      <c r="D2120" s="9"/>
    </row>
    <row r="2121" customFormat="false" ht="12.8" hidden="false" customHeight="false" outlineLevel="0" collapsed="false">
      <c r="D2121" s="9"/>
    </row>
    <row r="2122" customFormat="false" ht="12.8" hidden="false" customHeight="false" outlineLevel="0" collapsed="false">
      <c r="D2122" s="9"/>
    </row>
    <row r="2123" customFormat="false" ht="12.8" hidden="false" customHeight="false" outlineLevel="0" collapsed="false">
      <c r="D2123" s="9"/>
    </row>
    <row r="2124" customFormat="false" ht="12.8" hidden="false" customHeight="false" outlineLevel="0" collapsed="false">
      <c r="D2124" s="9"/>
    </row>
    <row r="2125" customFormat="false" ht="12.8" hidden="false" customHeight="false" outlineLevel="0" collapsed="false">
      <c r="D2125" s="9"/>
    </row>
    <row r="2126" customFormat="false" ht="12.8" hidden="false" customHeight="false" outlineLevel="0" collapsed="false">
      <c r="D2126" s="9"/>
    </row>
    <row r="2127" customFormat="false" ht="12.8" hidden="false" customHeight="false" outlineLevel="0" collapsed="false">
      <c r="D2127" s="9"/>
    </row>
    <row r="2128" customFormat="false" ht="12.8" hidden="false" customHeight="false" outlineLevel="0" collapsed="false">
      <c r="D2128" s="9"/>
    </row>
    <row r="2129" customFormat="false" ht="12.8" hidden="false" customHeight="false" outlineLevel="0" collapsed="false">
      <c r="D2129" s="9"/>
    </row>
    <row r="2130" customFormat="false" ht="12.8" hidden="false" customHeight="false" outlineLevel="0" collapsed="false">
      <c r="D2130" s="9"/>
    </row>
    <row r="2131" customFormat="false" ht="12.8" hidden="false" customHeight="false" outlineLevel="0" collapsed="false">
      <c r="D2131" s="9"/>
    </row>
    <row r="2132" customFormat="false" ht="12.8" hidden="false" customHeight="false" outlineLevel="0" collapsed="false">
      <c r="D2132" s="9"/>
    </row>
    <row r="2133" customFormat="false" ht="12.8" hidden="false" customHeight="false" outlineLevel="0" collapsed="false">
      <c r="D2133" s="9"/>
    </row>
    <row r="2134" customFormat="false" ht="12.8" hidden="false" customHeight="false" outlineLevel="0" collapsed="false">
      <c r="D2134" s="9"/>
    </row>
    <row r="2135" customFormat="false" ht="12.8" hidden="false" customHeight="false" outlineLevel="0" collapsed="false">
      <c r="D2135" s="9"/>
    </row>
    <row r="2136" customFormat="false" ht="12.8" hidden="false" customHeight="false" outlineLevel="0" collapsed="false">
      <c r="D2136" s="9"/>
    </row>
    <row r="2137" customFormat="false" ht="12.8" hidden="false" customHeight="false" outlineLevel="0" collapsed="false">
      <c r="D2137" s="9"/>
    </row>
    <row r="2138" customFormat="false" ht="12.8" hidden="false" customHeight="false" outlineLevel="0" collapsed="false">
      <c r="D2138" s="9"/>
    </row>
    <row r="2139" customFormat="false" ht="12.8" hidden="false" customHeight="false" outlineLevel="0" collapsed="false">
      <c r="D2139" s="9"/>
    </row>
    <row r="2140" customFormat="false" ht="12.8" hidden="false" customHeight="false" outlineLevel="0" collapsed="false">
      <c r="D2140" s="9"/>
    </row>
    <row r="2141" customFormat="false" ht="12.8" hidden="false" customHeight="false" outlineLevel="0" collapsed="false">
      <c r="D2141" s="9"/>
    </row>
    <row r="2142" customFormat="false" ht="12.8" hidden="false" customHeight="false" outlineLevel="0" collapsed="false">
      <c r="D2142" s="9"/>
    </row>
    <row r="2143" customFormat="false" ht="12.8" hidden="false" customHeight="false" outlineLevel="0" collapsed="false">
      <c r="D2143" s="9"/>
    </row>
    <row r="2144" customFormat="false" ht="12.8" hidden="false" customHeight="false" outlineLevel="0" collapsed="false">
      <c r="D2144" s="9"/>
    </row>
    <row r="2145" customFormat="false" ht="12.8" hidden="false" customHeight="false" outlineLevel="0" collapsed="false">
      <c r="D2145" s="9"/>
    </row>
    <row r="2146" customFormat="false" ht="12.8" hidden="false" customHeight="false" outlineLevel="0" collapsed="false">
      <c r="D2146" s="9"/>
    </row>
    <row r="2147" customFormat="false" ht="12.8" hidden="false" customHeight="false" outlineLevel="0" collapsed="false">
      <c r="D2147" s="9"/>
    </row>
    <row r="2148" customFormat="false" ht="12.8" hidden="false" customHeight="false" outlineLevel="0" collapsed="false">
      <c r="D2148" s="9"/>
    </row>
    <row r="2149" customFormat="false" ht="12.8" hidden="false" customHeight="false" outlineLevel="0" collapsed="false">
      <c r="D2149" s="9"/>
    </row>
    <row r="2150" customFormat="false" ht="12.8" hidden="false" customHeight="false" outlineLevel="0" collapsed="false">
      <c r="D2150" s="9"/>
    </row>
    <row r="2151" customFormat="false" ht="12.8" hidden="false" customHeight="false" outlineLevel="0" collapsed="false">
      <c r="D2151" s="9"/>
    </row>
    <row r="2152" customFormat="false" ht="12.8" hidden="false" customHeight="false" outlineLevel="0" collapsed="false">
      <c r="D2152" s="9"/>
    </row>
    <row r="2153" customFormat="false" ht="12.8" hidden="false" customHeight="false" outlineLevel="0" collapsed="false">
      <c r="D2153" s="9"/>
    </row>
    <row r="2154" customFormat="false" ht="12.8" hidden="false" customHeight="false" outlineLevel="0" collapsed="false">
      <c r="D2154" s="9"/>
    </row>
    <row r="2155" customFormat="false" ht="12.8" hidden="false" customHeight="false" outlineLevel="0" collapsed="false">
      <c r="D2155" s="9"/>
    </row>
    <row r="2156" customFormat="false" ht="12.8" hidden="false" customHeight="false" outlineLevel="0" collapsed="false">
      <c r="D2156" s="9"/>
    </row>
    <row r="2157" customFormat="false" ht="12.8" hidden="false" customHeight="false" outlineLevel="0" collapsed="false">
      <c r="D2157" s="9"/>
    </row>
    <row r="2158" customFormat="false" ht="12.8" hidden="false" customHeight="false" outlineLevel="0" collapsed="false">
      <c r="D2158" s="9"/>
    </row>
    <row r="2159" customFormat="false" ht="12.8" hidden="false" customHeight="false" outlineLevel="0" collapsed="false">
      <c r="D2159" s="9"/>
    </row>
    <row r="2160" customFormat="false" ht="12.8" hidden="false" customHeight="false" outlineLevel="0" collapsed="false">
      <c r="D2160" s="9"/>
    </row>
    <row r="2161" customFormat="false" ht="12.8" hidden="false" customHeight="false" outlineLevel="0" collapsed="false">
      <c r="D2161" s="9"/>
    </row>
    <row r="2162" customFormat="false" ht="12.8" hidden="false" customHeight="false" outlineLevel="0" collapsed="false">
      <c r="D2162" s="9"/>
    </row>
    <row r="2163" customFormat="false" ht="12.8" hidden="false" customHeight="false" outlineLevel="0" collapsed="false">
      <c r="D2163" s="9"/>
    </row>
    <row r="2164" customFormat="false" ht="12.8" hidden="false" customHeight="false" outlineLevel="0" collapsed="false">
      <c r="D2164" s="9"/>
    </row>
    <row r="2165" customFormat="false" ht="12.8" hidden="false" customHeight="false" outlineLevel="0" collapsed="false">
      <c r="D2165" s="9"/>
    </row>
    <row r="2166" customFormat="false" ht="12.8" hidden="false" customHeight="false" outlineLevel="0" collapsed="false">
      <c r="D2166" s="9"/>
    </row>
    <row r="2167" customFormat="false" ht="12.8" hidden="false" customHeight="false" outlineLevel="0" collapsed="false">
      <c r="D2167" s="9"/>
    </row>
    <row r="2168" customFormat="false" ht="12.8" hidden="false" customHeight="false" outlineLevel="0" collapsed="false">
      <c r="D2168" s="9"/>
    </row>
    <row r="2169" customFormat="false" ht="12.8" hidden="false" customHeight="false" outlineLevel="0" collapsed="false">
      <c r="D2169" s="9"/>
    </row>
    <row r="2170" customFormat="false" ht="12.8" hidden="false" customHeight="false" outlineLevel="0" collapsed="false">
      <c r="D2170" s="9"/>
    </row>
    <row r="2171" customFormat="false" ht="12.8" hidden="false" customHeight="false" outlineLevel="0" collapsed="false">
      <c r="D2171" s="9"/>
    </row>
    <row r="2172" customFormat="false" ht="12.8" hidden="false" customHeight="false" outlineLevel="0" collapsed="false">
      <c r="D2172" s="9"/>
    </row>
    <row r="2173" customFormat="false" ht="12.8" hidden="false" customHeight="false" outlineLevel="0" collapsed="false">
      <c r="D2173" s="9"/>
    </row>
    <row r="2174" customFormat="false" ht="12.8" hidden="false" customHeight="false" outlineLevel="0" collapsed="false">
      <c r="D2174" s="9"/>
    </row>
    <row r="2175" customFormat="false" ht="12.8" hidden="false" customHeight="false" outlineLevel="0" collapsed="false">
      <c r="D2175" s="9"/>
    </row>
    <row r="2176" customFormat="false" ht="12.8" hidden="false" customHeight="false" outlineLevel="0" collapsed="false">
      <c r="D2176" s="9"/>
    </row>
    <row r="2177" customFormat="false" ht="12.8" hidden="false" customHeight="false" outlineLevel="0" collapsed="false">
      <c r="D2177" s="9"/>
    </row>
    <row r="2178" customFormat="false" ht="12.8" hidden="false" customHeight="false" outlineLevel="0" collapsed="false">
      <c r="D2178" s="9"/>
    </row>
    <row r="2179" customFormat="false" ht="12.8" hidden="false" customHeight="false" outlineLevel="0" collapsed="false">
      <c r="D2179" s="9"/>
    </row>
    <row r="2180" customFormat="false" ht="12.8" hidden="false" customHeight="false" outlineLevel="0" collapsed="false">
      <c r="D2180" s="9"/>
    </row>
    <row r="2181" customFormat="false" ht="12.8" hidden="false" customHeight="false" outlineLevel="0" collapsed="false">
      <c r="D2181" s="9"/>
    </row>
    <row r="2182" customFormat="false" ht="12.8" hidden="false" customHeight="false" outlineLevel="0" collapsed="false">
      <c r="D2182" s="9"/>
    </row>
    <row r="2183" customFormat="false" ht="12.8" hidden="false" customHeight="false" outlineLevel="0" collapsed="false">
      <c r="D2183" s="9"/>
    </row>
    <row r="2184" customFormat="false" ht="12.8" hidden="false" customHeight="false" outlineLevel="0" collapsed="false">
      <c r="D2184" s="9"/>
    </row>
    <row r="2185" customFormat="false" ht="12.8" hidden="false" customHeight="false" outlineLevel="0" collapsed="false">
      <c r="D2185" s="9"/>
    </row>
    <row r="2186" customFormat="false" ht="12.8" hidden="false" customHeight="false" outlineLevel="0" collapsed="false">
      <c r="D2186" s="9"/>
    </row>
    <row r="2187" customFormat="false" ht="12.8" hidden="false" customHeight="false" outlineLevel="0" collapsed="false">
      <c r="D2187" s="9"/>
    </row>
    <row r="2188" customFormat="false" ht="12.8" hidden="false" customHeight="false" outlineLevel="0" collapsed="false">
      <c r="D2188" s="9"/>
    </row>
    <row r="2189" customFormat="false" ht="12.8" hidden="false" customHeight="false" outlineLevel="0" collapsed="false">
      <c r="D2189" s="9"/>
    </row>
    <row r="2190" customFormat="false" ht="12.8" hidden="false" customHeight="false" outlineLevel="0" collapsed="false">
      <c r="D2190" s="9"/>
    </row>
    <row r="2191" customFormat="false" ht="12.8" hidden="false" customHeight="false" outlineLevel="0" collapsed="false">
      <c r="D2191" s="9"/>
    </row>
    <row r="2192" customFormat="false" ht="12.8" hidden="false" customHeight="false" outlineLevel="0" collapsed="false">
      <c r="D2192" s="9"/>
    </row>
    <row r="2193" customFormat="false" ht="12.8" hidden="false" customHeight="false" outlineLevel="0" collapsed="false">
      <c r="D2193" s="9"/>
    </row>
    <row r="2194" customFormat="false" ht="12.8" hidden="false" customHeight="false" outlineLevel="0" collapsed="false">
      <c r="D2194" s="9"/>
    </row>
    <row r="2195" customFormat="false" ht="12.8" hidden="false" customHeight="false" outlineLevel="0" collapsed="false">
      <c r="D2195" s="9"/>
    </row>
    <row r="2196" customFormat="false" ht="12.8" hidden="false" customHeight="false" outlineLevel="0" collapsed="false">
      <c r="D2196" s="9"/>
    </row>
    <row r="2197" customFormat="false" ht="12.8" hidden="false" customHeight="false" outlineLevel="0" collapsed="false">
      <c r="D2197" s="9"/>
    </row>
    <row r="2198" customFormat="false" ht="12.8" hidden="false" customHeight="false" outlineLevel="0" collapsed="false">
      <c r="D2198" s="9"/>
    </row>
    <row r="2199" customFormat="false" ht="12.8" hidden="false" customHeight="false" outlineLevel="0" collapsed="false">
      <c r="D2199" s="9"/>
    </row>
    <row r="2200" customFormat="false" ht="12.8" hidden="false" customHeight="false" outlineLevel="0" collapsed="false">
      <c r="D2200" s="9"/>
    </row>
    <row r="2201" customFormat="false" ht="12.8" hidden="false" customHeight="false" outlineLevel="0" collapsed="false">
      <c r="D2201" s="9"/>
    </row>
    <row r="2202" customFormat="false" ht="12.8" hidden="false" customHeight="false" outlineLevel="0" collapsed="false">
      <c r="D2202" s="9"/>
    </row>
    <row r="2203" customFormat="false" ht="12.8" hidden="false" customHeight="false" outlineLevel="0" collapsed="false">
      <c r="D2203" s="9"/>
    </row>
    <row r="2204" customFormat="false" ht="12.8" hidden="false" customHeight="false" outlineLevel="0" collapsed="false">
      <c r="D2204" s="9"/>
    </row>
    <row r="2205" customFormat="false" ht="12.8" hidden="false" customHeight="false" outlineLevel="0" collapsed="false">
      <c r="D2205" s="9"/>
    </row>
    <row r="2206" customFormat="false" ht="12.8" hidden="false" customHeight="false" outlineLevel="0" collapsed="false">
      <c r="D2206" s="9"/>
    </row>
    <row r="2207" customFormat="false" ht="12.8" hidden="false" customHeight="false" outlineLevel="0" collapsed="false">
      <c r="D2207" s="9"/>
    </row>
    <row r="2208" customFormat="false" ht="12.8" hidden="false" customHeight="false" outlineLevel="0" collapsed="false">
      <c r="D2208" s="9"/>
    </row>
    <row r="2209" customFormat="false" ht="12.8" hidden="false" customHeight="false" outlineLevel="0" collapsed="false">
      <c r="D2209" s="9"/>
    </row>
    <row r="2210" customFormat="false" ht="12.8" hidden="false" customHeight="false" outlineLevel="0" collapsed="false">
      <c r="D2210" s="9"/>
    </row>
    <row r="2211" customFormat="false" ht="12.8" hidden="false" customHeight="false" outlineLevel="0" collapsed="false">
      <c r="D2211" s="9"/>
    </row>
    <row r="2212" customFormat="false" ht="12.8" hidden="false" customHeight="false" outlineLevel="0" collapsed="false">
      <c r="D2212" s="9"/>
    </row>
    <row r="2213" customFormat="false" ht="12.8" hidden="false" customHeight="false" outlineLevel="0" collapsed="false">
      <c r="D2213" s="9"/>
    </row>
    <row r="2214" customFormat="false" ht="12.8" hidden="false" customHeight="false" outlineLevel="0" collapsed="false">
      <c r="D2214" s="9"/>
    </row>
    <row r="2215" customFormat="false" ht="12.8" hidden="false" customHeight="false" outlineLevel="0" collapsed="false">
      <c r="D2215" s="9"/>
    </row>
    <row r="2216" customFormat="false" ht="12.8" hidden="false" customHeight="false" outlineLevel="0" collapsed="false">
      <c r="D2216" s="9"/>
    </row>
    <row r="2217" customFormat="false" ht="12.8" hidden="false" customHeight="false" outlineLevel="0" collapsed="false">
      <c r="D2217" s="9"/>
    </row>
    <row r="2218" customFormat="false" ht="12.8" hidden="false" customHeight="false" outlineLevel="0" collapsed="false">
      <c r="D2218" s="9"/>
    </row>
    <row r="2219" customFormat="false" ht="12.8" hidden="false" customHeight="false" outlineLevel="0" collapsed="false">
      <c r="D2219" s="9"/>
    </row>
    <row r="2220" customFormat="false" ht="12.8" hidden="false" customHeight="false" outlineLevel="0" collapsed="false">
      <c r="D2220" s="9"/>
    </row>
    <row r="2221" customFormat="false" ht="12.8" hidden="false" customHeight="false" outlineLevel="0" collapsed="false">
      <c r="D2221" s="9"/>
    </row>
    <row r="2222" customFormat="false" ht="12.8" hidden="false" customHeight="false" outlineLevel="0" collapsed="false">
      <c r="D2222" s="9"/>
    </row>
    <row r="2223" customFormat="false" ht="12.8" hidden="false" customHeight="false" outlineLevel="0" collapsed="false">
      <c r="D2223" s="9"/>
    </row>
    <row r="2224" customFormat="false" ht="12.8" hidden="false" customHeight="false" outlineLevel="0" collapsed="false">
      <c r="D2224" s="9"/>
    </row>
    <row r="2225" customFormat="false" ht="12.8" hidden="false" customHeight="false" outlineLevel="0" collapsed="false">
      <c r="D2225" s="9"/>
    </row>
    <row r="2226" customFormat="false" ht="12.8" hidden="false" customHeight="false" outlineLevel="0" collapsed="false">
      <c r="D2226" s="9"/>
    </row>
    <row r="2227" customFormat="false" ht="12.8" hidden="false" customHeight="false" outlineLevel="0" collapsed="false">
      <c r="D2227" s="9"/>
    </row>
    <row r="2228" customFormat="false" ht="12.8" hidden="false" customHeight="false" outlineLevel="0" collapsed="false">
      <c r="D2228" s="9"/>
    </row>
    <row r="2229" customFormat="false" ht="12.8" hidden="false" customHeight="false" outlineLevel="0" collapsed="false">
      <c r="D2229" s="9"/>
    </row>
    <row r="2230" customFormat="false" ht="12.8" hidden="false" customHeight="false" outlineLevel="0" collapsed="false">
      <c r="D2230" s="9"/>
    </row>
    <row r="2231" customFormat="false" ht="12.8" hidden="false" customHeight="false" outlineLevel="0" collapsed="false">
      <c r="D2231" s="9"/>
    </row>
    <row r="2232" customFormat="false" ht="12.8" hidden="false" customHeight="false" outlineLevel="0" collapsed="false">
      <c r="D2232" s="9"/>
    </row>
    <row r="2233" customFormat="false" ht="12.8" hidden="false" customHeight="false" outlineLevel="0" collapsed="false">
      <c r="D2233" s="9"/>
    </row>
    <row r="2234" customFormat="false" ht="12.8" hidden="false" customHeight="false" outlineLevel="0" collapsed="false">
      <c r="D2234" s="9"/>
    </row>
    <row r="2235" customFormat="false" ht="12.8" hidden="false" customHeight="false" outlineLevel="0" collapsed="false">
      <c r="D2235" s="9"/>
    </row>
    <row r="2236" customFormat="false" ht="12.8" hidden="false" customHeight="false" outlineLevel="0" collapsed="false">
      <c r="D2236" s="9"/>
    </row>
    <row r="2237" customFormat="false" ht="12.8" hidden="false" customHeight="false" outlineLevel="0" collapsed="false">
      <c r="D2237" s="9"/>
    </row>
    <row r="2238" customFormat="false" ht="12.8" hidden="false" customHeight="false" outlineLevel="0" collapsed="false">
      <c r="D2238" s="9"/>
    </row>
    <row r="2239" customFormat="false" ht="12.8" hidden="false" customHeight="false" outlineLevel="0" collapsed="false">
      <c r="D2239" s="9"/>
    </row>
    <row r="2240" customFormat="false" ht="12.8" hidden="false" customHeight="false" outlineLevel="0" collapsed="false">
      <c r="D2240" s="9"/>
    </row>
    <row r="2241" customFormat="false" ht="12.8" hidden="false" customHeight="false" outlineLevel="0" collapsed="false">
      <c r="D2241" s="9"/>
    </row>
    <row r="2242" customFormat="false" ht="12.8" hidden="false" customHeight="false" outlineLevel="0" collapsed="false">
      <c r="D2242" s="9"/>
    </row>
    <row r="2243" customFormat="false" ht="12.8" hidden="false" customHeight="false" outlineLevel="0" collapsed="false">
      <c r="D2243" s="9"/>
    </row>
    <row r="2244" customFormat="false" ht="12.8" hidden="false" customHeight="false" outlineLevel="0" collapsed="false">
      <c r="D2244" s="9"/>
    </row>
    <row r="2245" customFormat="false" ht="12.8" hidden="false" customHeight="false" outlineLevel="0" collapsed="false">
      <c r="D2245" s="9"/>
    </row>
    <row r="2246" customFormat="false" ht="12.8" hidden="false" customHeight="false" outlineLevel="0" collapsed="false">
      <c r="D2246" s="9"/>
    </row>
    <row r="2247" customFormat="false" ht="12.8" hidden="false" customHeight="false" outlineLevel="0" collapsed="false">
      <c r="D2247" s="9"/>
    </row>
    <row r="2248" customFormat="false" ht="12.8" hidden="false" customHeight="false" outlineLevel="0" collapsed="false">
      <c r="D2248" s="9"/>
    </row>
    <row r="2249" customFormat="false" ht="12.8" hidden="false" customHeight="false" outlineLevel="0" collapsed="false">
      <c r="D2249" s="9"/>
    </row>
    <row r="2250" customFormat="false" ht="12.8" hidden="false" customHeight="false" outlineLevel="0" collapsed="false">
      <c r="D2250" s="9"/>
    </row>
    <row r="2251" customFormat="false" ht="12.8" hidden="false" customHeight="false" outlineLevel="0" collapsed="false">
      <c r="D2251" s="9"/>
    </row>
    <row r="2252" customFormat="false" ht="12.8" hidden="false" customHeight="false" outlineLevel="0" collapsed="false">
      <c r="D2252" s="9"/>
    </row>
    <row r="2253" customFormat="false" ht="12.8" hidden="false" customHeight="false" outlineLevel="0" collapsed="false">
      <c r="D2253" s="9"/>
    </row>
    <row r="2254" customFormat="false" ht="12.8" hidden="false" customHeight="false" outlineLevel="0" collapsed="false">
      <c r="D2254" s="9"/>
    </row>
    <row r="2255" customFormat="false" ht="12.8" hidden="false" customHeight="false" outlineLevel="0" collapsed="false">
      <c r="D2255" s="9"/>
    </row>
    <row r="2256" customFormat="false" ht="12.8" hidden="false" customHeight="false" outlineLevel="0" collapsed="false">
      <c r="D2256" s="9"/>
    </row>
    <row r="2257" customFormat="false" ht="12.8" hidden="false" customHeight="false" outlineLevel="0" collapsed="false">
      <c r="D2257" s="9"/>
    </row>
    <row r="2258" customFormat="false" ht="12.8" hidden="false" customHeight="false" outlineLevel="0" collapsed="false">
      <c r="D2258" s="9"/>
    </row>
    <row r="2259" customFormat="false" ht="12.8" hidden="false" customHeight="false" outlineLevel="0" collapsed="false">
      <c r="D2259" s="9"/>
    </row>
    <row r="2260" customFormat="false" ht="12.8" hidden="false" customHeight="false" outlineLevel="0" collapsed="false">
      <c r="D2260" s="9"/>
    </row>
    <row r="2261" customFormat="false" ht="12.8" hidden="false" customHeight="false" outlineLevel="0" collapsed="false">
      <c r="D2261" s="9"/>
    </row>
    <row r="2262" customFormat="false" ht="12.8" hidden="false" customHeight="false" outlineLevel="0" collapsed="false">
      <c r="D2262" s="9"/>
    </row>
    <row r="2263" customFormat="false" ht="12.8" hidden="false" customHeight="false" outlineLevel="0" collapsed="false">
      <c r="D2263" s="9"/>
    </row>
    <row r="2264" customFormat="false" ht="12.8" hidden="false" customHeight="false" outlineLevel="0" collapsed="false">
      <c r="D2264" s="9"/>
    </row>
    <row r="2265" customFormat="false" ht="12.8" hidden="false" customHeight="false" outlineLevel="0" collapsed="false">
      <c r="D2265" s="9"/>
    </row>
    <row r="2266" customFormat="false" ht="12.8" hidden="false" customHeight="false" outlineLevel="0" collapsed="false">
      <c r="D2266" s="9"/>
    </row>
    <row r="2267" customFormat="false" ht="12.8" hidden="false" customHeight="false" outlineLevel="0" collapsed="false">
      <c r="D2267" s="9"/>
    </row>
    <row r="2268" customFormat="false" ht="12.8" hidden="false" customHeight="false" outlineLevel="0" collapsed="false">
      <c r="D2268" s="9"/>
    </row>
    <row r="2269" customFormat="false" ht="12.8" hidden="false" customHeight="false" outlineLevel="0" collapsed="false">
      <c r="D2269" s="9"/>
    </row>
    <row r="2270" customFormat="false" ht="12.8" hidden="false" customHeight="false" outlineLevel="0" collapsed="false">
      <c r="D2270" s="9"/>
    </row>
    <row r="2271" customFormat="false" ht="12.8" hidden="false" customHeight="false" outlineLevel="0" collapsed="false">
      <c r="D2271" s="9"/>
    </row>
    <row r="2272" customFormat="false" ht="12.8" hidden="false" customHeight="false" outlineLevel="0" collapsed="false">
      <c r="D2272" s="9"/>
    </row>
    <row r="2273" customFormat="false" ht="12.8" hidden="false" customHeight="false" outlineLevel="0" collapsed="false">
      <c r="D2273" s="9"/>
    </row>
    <row r="2274" customFormat="false" ht="12.8" hidden="false" customHeight="false" outlineLevel="0" collapsed="false">
      <c r="D2274" s="9"/>
    </row>
    <row r="2275" customFormat="false" ht="12.8" hidden="false" customHeight="false" outlineLevel="0" collapsed="false">
      <c r="D2275" s="9"/>
    </row>
    <row r="2276" customFormat="false" ht="12.8" hidden="false" customHeight="false" outlineLevel="0" collapsed="false">
      <c r="D2276" s="9"/>
    </row>
    <row r="2277" customFormat="false" ht="12.8" hidden="false" customHeight="false" outlineLevel="0" collapsed="false">
      <c r="D2277" s="9"/>
    </row>
    <row r="2278" customFormat="false" ht="12.8" hidden="false" customHeight="false" outlineLevel="0" collapsed="false">
      <c r="D2278" s="9"/>
    </row>
    <row r="2279" customFormat="false" ht="12.8" hidden="false" customHeight="false" outlineLevel="0" collapsed="false">
      <c r="D2279" s="9"/>
    </row>
    <row r="2280" customFormat="false" ht="12.8" hidden="false" customHeight="false" outlineLevel="0" collapsed="false">
      <c r="D2280" s="9"/>
    </row>
    <row r="2281" customFormat="false" ht="12.8" hidden="false" customHeight="false" outlineLevel="0" collapsed="false">
      <c r="D2281" s="9"/>
    </row>
    <row r="2282" customFormat="false" ht="12.8" hidden="false" customHeight="false" outlineLevel="0" collapsed="false">
      <c r="D2282" s="9"/>
    </row>
    <row r="2283" customFormat="false" ht="12.8" hidden="false" customHeight="false" outlineLevel="0" collapsed="false">
      <c r="D2283" s="9"/>
    </row>
    <row r="2284" customFormat="false" ht="12.8" hidden="false" customHeight="false" outlineLevel="0" collapsed="false">
      <c r="D2284" s="9"/>
    </row>
    <row r="2285" customFormat="false" ht="12.8" hidden="false" customHeight="false" outlineLevel="0" collapsed="false">
      <c r="D2285" s="9"/>
    </row>
    <row r="2286" customFormat="false" ht="12.8" hidden="false" customHeight="false" outlineLevel="0" collapsed="false">
      <c r="D2286" s="9"/>
    </row>
    <row r="2287" customFormat="false" ht="12.8" hidden="false" customHeight="false" outlineLevel="0" collapsed="false">
      <c r="D2287" s="9"/>
    </row>
    <row r="2288" customFormat="false" ht="12.8" hidden="false" customHeight="false" outlineLevel="0" collapsed="false">
      <c r="D2288" s="9"/>
    </row>
    <row r="2289" customFormat="false" ht="12.8" hidden="false" customHeight="false" outlineLevel="0" collapsed="false">
      <c r="D2289" s="9"/>
    </row>
    <row r="2290" customFormat="false" ht="12.8" hidden="false" customHeight="false" outlineLevel="0" collapsed="false">
      <c r="D2290" s="9"/>
    </row>
    <row r="2291" customFormat="false" ht="12.8" hidden="false" customHeight="false" outlineLevel="0" collapsed="false">
      <c r="D2291" s="9"/>
    </row>
    <row r="2292" customFormat="false" ht="12.8" hidden="false" customHeight="false" outlineLevel="0" collapsed="false">
      <c r="D2292" s="9"/>
    </row>
    <row r="2293" customFormat="false" ht="12.8" hidden="false" customHeight="false" outlineLevel="0" collapsed="false">
      <c r="D2293" s="9"/>
    </row>
    <row r="2294" customFormat="false" ht="12.8" hidden="false" customHeight="false" outlineLevel="0" collapsed="false">
      <c r="D2294" s="9"/>
    </row>
    <row r="2295" customFormat="false" ht="12.8" hidden="false" customHeight="false" outlineLevel="0" collapsed="false">
      <c r="D2295" s="9"/>
    </row>
    <row r="2296" customFormat="false" ht="12.8" hidden="false" customHeight="false" outlineLevel="0" collapsed="false">
      <c r="D2296" s="9"/>
    </row>
    <row r="2297" customFormat="false" ht="12.8" hidden="false" customHeight="false" outlineLevel="0" collapsed="false">
      <c r="D2297" s="9"/>
    </row>
    <row r="2298" customFormat="false" ht="12.8" hidden="false" customHeight="false" outlineLevel="0" collapsed="false">
      <c r="D2298" s="9"/>
    </row>
    <row r="2299" customFormat="false" ht="12.8" hidden="false" customHeight="false" outlineLevel="0" collapsed="false">
      <c r="D2299" s="9"/>
    </row>
    <row r="2300" customFormat="false" ht="12.8" hidden="false" customHeight="false" outlineLevel="0" collapsed="false">
      <c r="D2300" s="9"/>
    </row>
    <row r="2301" customFormat="false" ht="12.8" hidden="false" customHeight="false" outlineLevel="0" collapsed="false">
      <c r="D2301" s="9"/>
    </row>
    <row r="2302" customFormat="false" ht="12.8" hidden="false" customHeight="false" outlineLevel="0" collapsed="false">
      <c r="D2302" s="9"/>
    </row>
    <row r="2303" customFormat="false" ht="12.8" hidden="false" customHeight="false" outlineLevel="0" collapsed="false">
      <c r="D2303" s="9"/>
    </row>
    <row r="2304" customFormat="false" ht="12.8" hidden="false" customHeight="false" outlineLevel="0" collapsed="false">
      <c r="D2304" s="9"/>
    </row>
    <row r="2305" customFormat="false" ht="12.8" hidden="false" customHeight="false" outlineLevel="0" collapsed="false">
      <c r="D2305" s="9"/>
    </row>
    <row r="2306" customFormat="false" ht="12.8" hidden="false" customHeight="false" outlineLevel="0" collapsed="false">
      <c r="D2306" s="9"/>
    </row>
    <row r="2307" customFormat="false" ht="12.8" hidden="false" customHeight="false" outlineLevel="0" collapsed="false">
      <c r="D2307" s="9"/>
    </row>
    <row r="2308" customFormat="false" ht="12.8" hidden="false" customHeight="false" outlineLevel="0" collapsed="false">
      <c r="D2308" s="9"/>
    </row>
    <row r="2309" customFormat="false" ht="12.8" hidden="false" customHeight="false" outlineLevel="0" collapsed="false">
      <c r="D2309" s="9"/>
    </row>
    <row r="2310" customFormat="false" ht="12.8" hidden="false" customHeight="false" outlineLevel="0" collapsed="false">
      <c r="D2310" s="9"/>
    </row>
    <row r="2311" customFormat="false" ht="12.8" hidden="false" customHeight="false" outlineLevel="0" collapsed="false">
      <c r="D2311" s="9"/>
    </row>
    <row r="2312" customFormat="false" ht="12.8" hidden="false" customHeight="false" outlineLevel="0" collapsed="false">
      <c r="D2312" s="9"/>
    </row>
    <row r="2313" customFormat="false" ht="12.8" hidden="false" customHeight="false" outlineLevel="0" collapsed="false">
      <c r="D2313" s="9"/>
    </row>
    <row r="2314" customFormat="false" ht="12.8" hidden="false" customHeight="false" outlineLevel="0" collapsed="false">
      <c r="D2314" s="9"/>
    </row>
    <row r="2315" customFormat="false" ht="12.8" hidden="false" customHeight="false" outlineLevel="0" collapsed="false">
      <c r="D2315" s="9"/>
    </row>
    <row r="2316" customFormat="false" ht="12.8" hidden="false" customHeight="false" outlineLevel="0" collapsed="false">
      <c r="D2316" s="9"/>
    </row>
    <row r="2317" customFormat="false" ht="12.8" hidden="false" customHeight="false" outlineLevel="0" collapsed="false">
      <c r="D2317" s="9"/>
    </row>
    <row r="2318" customFormat="false" ht="12.8" hidden="false" customHeight="false" outlineLevel="0" collapsed="false">
      <c r="D2318" s="9"/>
    </row>
    <row r="2319" customFormat="false" ht="12.8" hidden="false" customHeight="false" outlineLevel="0" collapsed="false">
      <c r="D2319" s="9"/>
    </row>
    <row r="2320" customFormat="false" ht="12.8" hidden="false" customHeight="false" outlineLevel="0" collapsed="false">
      <c r="D2320" s="9"/>
    </row>
    <row r="2321" customFormat="false" ht="12.8" hidden="false" customHeight="false" outlineLevel="0" collapsed="false">
      <c r="D2321" s="9"/>
    </row>
    <row r="2322" customFormat="false" ht="12.8" hidden="false" customHeight="false" outlineLevel="0" collapsed="false">
      <c r="D2322" s="9"/>
    </row>
    <row r="2323" customFormat="false" ht="12.8" hidden="false" customHeight="false" outlineLevel="0" collapsed="false">
      <c r="D2323" s="9"/>
    </row>
    <row r="2324" customFormat="false" ht="12.8" hidden="false" customHeight="false" outlineLevel="0" collapsed="false">
      <c r="D2324" s="9"/>
    </row>
    <row r="2325" customFormat="false" ht="12.8" hidden="false" customHeight="false" outlineLevel="0" collapsed="false">
      <c r="D2325" s="9"/>
    </row>
    <row r="2326" customFormat="false" ht="12.8" hidden="false" customHeight="false" outlineLevel="0" collapsed="false">
      <c r="D2326" s="9"/>
    </row>
    <row r="2327" customFormat="false" ht="12.8" hidden="false" customHeight="false" outlineLevel="0" collapsed="false">
      <c r="D2327" s="9"/>
    </row>
    <row r="2328" customFormat="false" ht="12.8" hidden="false" customHeight="false" outlineLevel="0" collapsed="false">
      <c r="D2328" s="9"/>
    </row>
    <row r="2329" customFormat="false" ht="12.8" hidden="false" customHeight="false" outlineLevel="0" collapsed="false">
      <c r="D2329" s="9"/>
    </row>
    <row r="2330" customFormat="false" ht="12.8" hidden="false" customHeight="false" outlineLevel="0" collapsed="false">
      <c r="D2330" s="9"/>
    </row>
    <row r="2331" customFormat="false" ht="12.8" hidden="false" customHeight="false" outlineLevel="0" collapsed="false">
      <c r="D2331" s="9"/>
    </row>
    <row r="2332" customFormat="false" ht="12.8" hidden="false" customHeight="false" outlineLevel="0" collapsed="false">
      <c r="D2332" s="9"/>
    </row>
    <row r="2333" customFormat="false" ht="12.8" hidden="false" customHeight="false" outlineLevel="0" collapsed="false">
      <c r="D2333" s="9"/>
    </row>
    <row r="2334" customFormat="false" ht="12.8" hidden="false" customHeight="false" outlineLevel="0" collapsed="false">
      <c r="D2334" s="9"/>
    </row>
    <row r="2335" customFormat="false" ht="12.8" hidden="false" customHeight="false" outlineLevel="0" collapsed="false">
      <c r="D2335" s="9"/>
    </row>
    <row r="2336" customFormat="false" ht="12.8" hidden="false" customHeight="false" outlineLevel="0" collapsed="false">
      <c r="D2336" s="9"/>
    </row>
    <row r="2337" customFormat="false" ht="12.8" hidden="false" customHeight="false" outlineLevel="0" collapsed="false">
      <c r="D2337" s="9"/>
    </row>
    <row r="2338" customFormat="false" ht="12.8" hidden="false" customHeight="false" outlineLevel="0" collapsed="false">
      <c r="D2338" s="9"/>
    </row>
    <row r="2339" customFormat="false" ht="12.8" hidden="false" customHeight="false" outlineLevel="0" collapsed="false">
      <c r="D2339" s="9"/>
    </row>
    <row r="2340" customFormat="false" ht="12.8" hidden="false" customHeight="false" outlineLevel="0" collapsed="false">
      <c r="D2340" s="9"/>
    </row>
    <row r="2341" customFormat="false" ht="12.8" hidden="false" customHeight="false" outlineLevel="0" collapsed="false">
      <c r="D2341" s="9"/>
    </row>
    <row r="2342" customFormat="false" ht="12.8" hidden="false" customHeight="false" outlineLevel="0" collapsed="false">
      <c r="D2342" s="9"/>
    </row>
    <row r="2343" customFormat="false" ht="12.8" hidden="false" customHeight="false" outlineLevel="0" collapsed="false">
      <c r="D2343" s="9"/>
    </row>
    <row r="2344" customFormat="false" ht="12.8" hidden="false" customHeight="false" outlineLevel="0" collapsed="false">
      <c r="D2344" s="9"/>
    </row>
    <row r="2345" customFormat="false" ht="12.8" hidden="false" customHeight="false" outlineLevel="0" collapsed="false">
      <c r="D2345" s="9"/>
    </row>
    <row r="2346" customFormat="false" ht="12.8" hidden="false" customHeight="false" outlineLevel="0" collapsed="false">
      <c r="D2346" s="9"/>
    </row>
    <row r="2347" customFormat="false" ht="12.8" hidden="false" customHeight="false" outlineLevel="0" collapsed="false">
      <c r="D2347" s="9"/>
    </row>
    <row r="2348" customFormat="false" ht="12.8" hidden="false" customHeight="false" outlineLevel="0" collapsed="false">
      <c r="D2348" s="9"/>
    </row>
    <row r="2349" customFormat="false" ht="12.8" hidden="false" customHeight="false" outlineLevel="0" collapsed="false">
      <c r="D2349" s="9"/>
    </row>
    <row r="2350" customFormat="false" ht="12.8" hidden="false" customHeight="false" outlineLevel="0" collapsed="false">
      <c r="D2350" s="9"/>
    </row>
    <row r="2351" customFormat="false" ht="12.8" hidden="false" customHeight="false" outlineLevel="0" collapsed="false">
      <c r="D2351" s="9"/>
    </row>
    <row r="2352" customFormat="false" ht="12.8" hidden="false" customHeight="false" outlineLevel="0" collapsed="false">
      <c r="D2352" s="9"/>
    </row>
    <row r="2353" customFormat="false" ht="12.8" hidden="false" customHeight="false" outlineLevel="0" collapsed="false">
      <c r="D2353" s="9"/>
    </row>
    <row r="2354" customFormat="false" ht="12.8" hidden="false" customHeight="false" outlineLevel="0" collapsed="false">
      <c r="D2354" s="9"/>
    </row>
    <row r="2355" customFormat="false" ht="12.8" hidden="false" customHeight="false" outlineLevel="0" collapsed="false">
      <c r="D2355" s="9"/>
    </row>
    <row r="2356" customFormat="false" ht="12.8" hidden="false" customHeight="false" outlineLevel="0" collapsed="false">
      <c r="D2356" s="9"/>
    </row>
    <row r="2357" customFormat="false" ht="12.8" hidden="false" customHeight="false" outlineLevel="0" collapsed="false">
      <c r="D2357" s="9"/>
    </row>
    <row r="2358" customFormat="false" ht="12.8" hidden="false" customHeight="false" outlineLevel="0" collapsed="false">
      <c r="D2358" s="9"/>
    </row>
    <row r="2359" customFormat="false" ht="12.8" hidden="false" customHeight="false" outlineLevel="0" collapsed="false">
      <c r="D2359" s="9"/>
    </row>
    <row r="2360" customFormat="false" ht="12.8" hidden="false" customHeight="false" outlineLevel="0" collapsed="false">
      <c r="D2360" s="9"/>
    </row>
    <row r="2361" customFormat="false" ht="12.8" hidden="false" customHeight="false" outlineLevel="0" collapsed="false">
      <c r="D2361" s="9"/>
    </row>
    <row r="2362" customFormat="false" ht="12.8" hidden="false" customHeight="false" outlineLevel="0" collapsed="false">
      <c r="D2362" s="9"/>
    </row>
    <row r="2363" customFormat="false" ht="12.8" hidden="false" customHeight="false" outlineLevel="0" collapsed="false">
      <c r="D2363" s="9"/>
    </row>
    <row r="2364" customFormat="false" ht="12.8" hidden="false" customHeight="false" outlineLevel="0" collapsed="false">
      <c r="D2364" s="9"/>
    </row>
    <row r="2365" customFormat="false" ht="12.8" hidden="false" customHeight="false" outlineLevel="0" collapsed="false">
      <c r="D2365" s="9"/>
    </row>
    <row r="2366" customFormat="false" ht="12.8" hidden="false" customHeight="false" outlineLevel="0" collapsed="false">
      <c r="D2366" s="9"/>
    </row>
    <row r="2367" customFormat="false" ht="12.8" hidden="false" customHeight="false" outlineLevel="0" collapsed="false">
      <c r="D2367" s="9"/>
    </row>
    <row r="2368" customFormat="false" ht="12.8" hidden="false" customHeight="false" outlineLevel="0" collapsed="false">
      <c r="D2368" s="9"/>
    </row>
    <row r="2369" customFormat="false" ht="12.8" hidden="false" customHeight="false" outlineLevel="0" collapsed="false">
      <c r="D2369" s="9"/>
    </row>
    <row r="2370" customFormat="false" ht="12.8" hidden="false" customHeight="false" outlineLevel="0" collapsed="false">
      <c r="D2370" s="9"/>
    </row>
    <row r="2371" customFormat="false" ht="12.8" hidden="false" customHeight="false" outlineLevel="0" collapsed="false">
      <c r="D2371" s="9"/>
    </row>
    <row r="2372" customFormat="false" ht="12.8" hidden="false" customHeight="false" outlineLevel="0" collapsed="false">
      <c r="D2372" s="9"/>
    </row>
    <row r="2373" customFormat="false" ht="12.8" hidden="false" customHeight="false" outlineLevel="0" collapsed="false">
      <c r="D2373" s="9"/>
    </row>
    <row r="2374" customFormat="false" ht="12.8" hidden="false" customHeight="false" outlineLevel="0" collapsed="false">
      <c r="D2374" s="9"/>
    </row>
    <row r="2375" customFormat="false" ht="12.8" hidden="false" customHeight="false" outlineLevel="0" collapsed="false">
      <c r="D2375" s="9"/>
    </row>
    <row r="2376" customFormat="false" ht="12.8" hidden="false" customHeight="false" outlineLevel="0" collapsed="false">
      <c r="D2376" s="9"/>
    </row>
    <row r="2377" customFormat="false" ht="12.8" hidden="false" customHeight="false" outlineLevel="0" collapsed="false">
      <c r="D2377" s="9"/>
    </row>
    <row r="2378" customFormat="false" ht="12.8" hidden="false" customHeight="false" outlineLevel="0" collapsed="false">
      <c r="D2378" s="9"/>
    </row>
    <row r="2379" customFormat="false" ht="12.8" hidden="false" customHeight="false" outlineLevel="0" collapsed="false">
      <c r="D2379" s="9"/>
    </row>
    <row r="2380" customFormat="false" ht="12.8" hidden="false" customHeight="false" outlineLevel="0" collapsed="false">
      <c r="D2380" s="9"/>
    </row>
    <row r="2381" customFormat="false" ht="12.8" hidden="false" customHeight="false" outlineLevel="0" collapsed="false">
      <c r="D2381" s="9"/>
    </row>
    <row r="2382" customFormat="false" ht="12.8" hidden="false" customHeight="false" outlineLevel="0" collapsed="false">
      <c r="D2382" s="9"/>
    </row>
    <row r="2383" customFormat="false" ht="12.8" hidden="false" customHeight="false" outlineLevel="0" collapsed="false">
      <c r="D2383" s="9"/>
    </row>
    <row r="2384" customFormat="false" ht="12.8" hidden="false" customHeight="false" outlineLevel="0" collapsed="false">
      <c r="D2384" s="9"/>
    </row>
    <row r="2385" customFormat="false" ht="12.8" hidden="false" customHeight="false" outlineLevel="0" collapsed="false">
      <c r="D2385" s="9"/>
    </row>
    <row r="2386" customFormat="false" ht="12.8" hidden="false" customHeight="false" outlineLevel="0" collapsed="false">
      <c r="D2386" s="9"/>
    </row>
    <row r="2387" customFormat="false" ht="12.8" hidden="false" customHeight="false" outlineLevel="0" collapsed="false">
      <c r="D2387" s="9"/>
    </row>
    <row r="2388" customFormat="false" ht="12.8" hidden="false" customHeight="false" outlineLevel="0" collapsed="false">
      <c r="D2388" s="9"/>
    </row>
    <row r="2389" customFormat="false" ht="12.8" hidden="false" customHeight="false" outlineLevel="0" collapsed="false">
      <c r="D2389" s="9"/>
    </row>
    <row r="2390" customFormat="false" ht="12.8" hidden="false" customHeight="false" outlineLevel="0" collapsed="false">
      <c r="D2390" s="9"/>
    </row>
    <row r="2391" customFormat="false" ht="12.8" hidden="false" customHeight="false" outlineLevel="0" collapsed="false">
      <c r="D2391" s="9"/>
    </row>
    <row r="2392" customFormat="false" ht="12.8" hidden="false" customHeight="false" outlineLevel="0" collapsed="false">
      <c r="D2392" s="9"/>
    </row>
    <row r="2393" customFormat="false" ht="12.8" hidden="false" customHeight="false" outlineLevel="0" collapsed="false">
      <c r="D2393" s="9"/>
    </row>
    <row r="2394" customFormat="false" ht="12.8" hidden="false" customHeight="false" outlineLevel="0" collapsed="false">
      <c r="D2394" s="9"/>
    </row>
    <row r="2395" customFormat="false" ht="12.8" hidden="false" customHeight="false" outlineLevel="0" collapsed="false">
      <c r="D2395" s="9"/>
    </row>
    <row r="2396" customFormat="false" ht="12.8" hidden="false" customHeight="false" outlineLevel="0" collapsed="false">
      <c r="D2396" s="9"/>
    </row>
    <row r="2397" customFormat="false" ht="12.8" hidden="false" customHeight="false" outlineLevel="0" collapsed="false">
      <c r="D2397" s="9"/>
    </row>
    <row r="2398" customFormat="false" ht="12.8" hidden="false" customHeight="false" outlineLevel="0" collapsed="false">
      <c r="D2398" s="9"/>
    </row>
    <row r="2399" customFormat="false" ht="12.8" hidden="false" customHeight="false" outlineLevel="0" collapsed="false">
      <c r="D2399" s="9"/>
    </row>
    <row r="2400" customFormat="false" ht="12.8" hidden="false" customHeight="false" outlineLevel="0" collapsed="false">
      <c r="D2400" s="9"/>
    </row>
    <row r="2401" customFormat="false" ht="12.8" hidden="false" customHeight="false" outlineLevel="0" collapsed="false">
      <c r="D2401" s="9"/>
    </row>
    <row r="2402" customFormat="false" ht="12.8" hidden="false" customHeight="false" outlineLevel="0" collapsed="false">
      <c r="D2402" s="9"/>
    </row>
    <row r="2403" customFormat="false" ht="12.8" hidden="false" customHeight="false" outlineLevel="0" collapsed="false">
      <c r="D2403" s="9"/>
    </row>
    <row r="2404" customFormat="false" ht="12.8" hidden="false" customHeight="false" outlineLevel="0" collapsed="false">
      <c r="D2404" s="9"/>
    </row>
    <row r="2405" customFormat="false" ht="12.8" hidden="false" customHeight="false" outlineLevel="0" collapsed="false">
      <c r="D2405" s="9"/>
    </row>
    <row r="2406" customFormat="false" ht="12.8" hidden="false" customHeight="false" outlineLevel="0" collapsed="false">
      <c r="D2406" s="9"/>
    </row>
    <row r="2407" customFormat="false" ht="12.8" hidden="false" customHeight="false" outlineLevel="0" collapsed="false">
      <c r="D2407" s="9"/>
    </row>
    <row r="2408" customFormat="false" ht="12.8" hidden="false" customHeight="false" outlineLevel="0" collapsed="false">
      <c r="D2408" s="9"/>
    </row>
    <row r="2409" customFormat="false" ht="12.8" hidden="false" customHeight="false" outlineLevel="0" collapsed="false">
      <c r="D2409" s="9"/>
    </row>
    <row r="2410" customFormat="false" ht="12.8" hidden="false" customHeight="false" outlineLevel="0" collapsed="false">
      <c r="D2410" s="9"/>
    </row>
    <row r="2411" customFormat="false" ht="12.8" hidden="false" customHeight="false" outlineLevel="0" collapsed="false">
      <c r="D2411" s="9"/>
    </row>
    <row r="2412" customFormat="false" ht="12.8" hidden="false" customHeight="false" outlineLevel="0" collapsed="false">
      <c r="D2412" s="9"/>
    </row>
    <row r="2413" customFormat="false" ht="12.8" hidden="false" customHeight="false" outlineLevel="0" collapsed="false">
      <c r="D2413" s="9"/>
    </row>
    <row r="2414" customFormat="false" ht="12.8" hidden="false" customHeight="false" outlineLevel="0" collapsed="false">
      <c r="D2414" s="9"/>
    </row>
    <row r="2415" customFormat="false" ht="12.8" hidden="false" customHeight="false" outlineLevel="0" collapsed="false">
      <c r="D2415" s="9"/>
    </row>
    <row r="2416" customFormat="false" ht="12.8" hidden="false" customHeight="false" outlineLevel="0" collapsed="false">
      <c r="D2416" s="9"/>
    </row>
    <row r="2417" customFormat="false" ht="12.8" hidden="false" customHeight="false" outlineLevel="0" collapsed="false">
      <c r="D2417" s="9"/>
    </row>
    <row r="2418" customFormat="false" ht="12.8" hidden="false" customHeight="false" outlineLevel="0" collapsed="false">
      <c r="D2418" s="9"/>
    </row>
    <row r="2419" customFormat="false" ht="12.8" hidden="false" customHeight="false" outlineLevel="0" collapsed="false">
      <c r="D2419" s="9"/>
    </row>
    <row r="2420" customFormat="false" ht="12.8" hidden="false" customHeight="false" outlineLevel="0" collapsed="false">
      <c r="D2420" s="9"/>
    </row>
    <row r="2421" customFormat="false" ht="12.8" hidden="false" customHeight="false" outlineLevel="0" collapsed="false">
      <c r="D2421" s="9"/>
    </row>
    <row r="2422" customFormat="false" ht="12.8" hidden="false" customHeight="false" outlineLevel="0" collapsed="false">
      <c r="D2422" s="9"/>
    </row>
    <row r="2423" customFormat="false" ht="12.8" hidden="false" customHeight="false" outlineLevel="0" collapsed="false">
      <c r="D2423" s="9"/>
    </row>
    <row r="2424" customFormat="false" ht="12.8" hidden="false" customHeight="false" outlineLevel="0" collapsed="false">
      <c r="D2424" s="9"/>
    </row>
    <row r="2425" customFormat="false" ht="12.8" hidden="false" customHeight="false" outlineLevel="0" collapsed="false">
      <c r="D2425" s="9"/>
    </row>
    <row r="2426" customFormat="false" ht="12.8" hidden="false" customHeight="false" outlineLevel="0" collapsed="false">
      <c r="D2426" s="9"/>
    </row>
    <row r="2427" customFormat="false" ht="12.8" hidden="false" customHeight="false" outlineLevel="0" collapsed="false">
      <c r="D2427" s="9"/>
    </row>
    <row r="2428" customFormat="false" ht="12.8" hidden="false" customHeight="false" outlineLevel="0" collapsed="false">
      <c r="D2428" s="9"/>
    </row>
    <row r="2429" customFormat="false" ht="12.8" hidden="false" customHeight="false" outlineLevel="0" collapsed="false">
      <c r="D2429" s="9"/>
    </row>
    <row r="2430" customFormat="false" ht="12.8" hidden="false" customHeight="false" outlineLevel="0" collapsed="false">
      <c r="D2430" s="9"/>
    </row>
    <row r="2431" customFormat="false" ht="12.8" hidden="false" customHeight="false" outlineLevel="0" collapsed="false">
      <c r="D2431" s="9"/>
    </row>
    <row r="2432" customFormat="false" ht="12.8" hidden="false" customHeight="false" outlineLevel="0" collapsed="false">
      <c r="D2432" s="9"/>
    </row>
    <row r="2433" customFormat="false" ht="12.8" hidden="false" customHeight="false" outlineLevel="0" collapsed="false">
      <c r="D2433" s="9"/>
    </row>
    <row r="2434" customFormat="false" ht="12.8" hidden="false" customHeight="false" outlineLevel="0" collapsed="false">
      <c r="D2434" s="9"/>
    </row>
    <row r="2435" customFormat="false" ht="12.8" hidden="false" customHeight="false" outlineLevel="0" collapsed="false">
      <c r="D2435" s="9"/>
    </row>
    <row r="2436" customFormat="false" ht="12.8" hidden="false" customHeight="false" outlineLevel="0" collapsed="false">
      <c r="D2436" s="9"/>
    </row>
    <row r="2437" customFormat="false" ht="12.8" hidden="false" customHeight="false" outlineLevel="0" collapsed="false">
      <c r="D2437" s="9"/>
    </row>
    <row r="2438" customFormat="false" ht="12.8" hidden="false" customHeight="false" outlineLevel="0" collapsed="false">
      <c r="D2438" s="9"/>
    </row>
    <row r="2439" customFormat="false" ht="12.8" hidden="false" customHeight="false" outlineLevel="0" collapsed="false">
      <c r="D2439" s="9"/>
    </row>
    <row r="2440" customFormat="false" ht="12.8" hidden="false" customHeight="false" outlineLevel="0" collapsed="false">
      <c r="D2440" s="9"/>
    </row>
    <row r="2441" customFormat="false" ht="12.8" hidden="false" customHeight="false" outlineLevel="0" collapsed="false">
      <c r="D2441" s="9"/>
    </row>
    <row r="2442" customFormat="false" ht="12.8" hidden="false" customHeight="false" outlineLevel="0" collapsed="false">
      <c r="D2442" s="9"/>
    </row>
    <row r="2443" customFormat="false" ht="12.8" hidden="false" customHeight="false" outlineLevel="0" collapsed="false">
      <c r="D2443" s="9"/>
    </row>
    <row r="2444" customFormat="false" ht="12.8" hidden="false" customHeight="false" outlineLevel="0" collapsed="false">
      <c r="D2444" s="9"/>
    </row>
    <row r="2445" customFormat="false" ht="12.8" hidden="false" customHeight="false" outlineLevel="0" collapsed="false">
      <c r="D2445" s="9"/>
    </row>
    <row r="2446" customFormat="false" ht="12.8" hidden="false" customHeight="false" outlineLevel="0" collapsed="false">
      <c r="D2446" s="9"/>
    </row>
    <row r="2447" customFormat="false" ht="12.8" hidden="false" customHeight="false" outlineLevel="0" collapsed="false">
      <c r="D2447" s="9"/>
    </row>
    <row r="2448" customFormat="false" ht="12.8" hidden="false" customHeight="false" outlineLevel="0" collapsed="false">
      <c r="D2448" s="9"/>
    </row>
    <row r="2449" customFormat="false" ht="12.8" hidden="false" customHeight="false" outlineLevel="0" collapsed="false">
      <c r="D2449" s="9"/>
    </row>
    <row r="2450" customFormat="false" ht="12.8" hidden="false" customHeight="false" outlineLevel="0" collapsed="false">
      <c r="D2450" s="9"/>
    </row>
    <row r="2451" customFormat="false" ht="12.8" hidden="false" customHeight="false" outlineLevel="0" collapsed="false">
      <c r="D2451" s="9"/>
    </row>
    <row r="2452" customFormat="false" ht="12.8" hidden="false" customHeight="false" outlineLevel="0" collapsed="false">
      <c r="D2452" s="9"/>
    </row>
    <row r="2453" customFormat="false" ht="12.8" hidden="false" customHeight="false" outlineLevel="0" collapsed="false">
      <c r="D2453" s="9"/>
    </row>
    <row r="2454" customFormat="false" ht="12.8" hidden="false" customHeight="false" outlineLevel="0" collapsed="false">
      <c r="D2454" s="9"/>
    </row>
    <row r="2455" customFormat="false" ht="12.8" hidden="false" customHeight="false" outlineLevel="0" collapsed="false">
      <c r="D2455" s="9"/>
    </row>
    <row r="2456" customFormat="false" ht="12.8" hidden="false" customHeight="false" outlineLevel="0" collapsed="false">
      <c r="D2456" s="9"/>
    </row>
    <row r="2457" customFormat="false" ht="12.8" hidden="false" customHeight="false" outlineLevel="0" collapsed="false">
      <c r="D2457" s="9"/>
    </row>
    <row r="2458" customFormat="false" ht="12.8" hidden="false" customHeight="false" outlineLevel="0" collapsed="false">
      <c r="D2458" s="9"/>
    </row>
    <row r="2459" customFormat="false" ht="12.8" hidden="false" customHeight="false" outlineLevel="0" collapsed="false">
      <c r="D2459" s="9"/>
    </row>
    <row r="2460" customFormat="false" ht="12.8" hidden="false" customHeight="false" outlineLevel="0" collapsed="false">
      <c r="D2460" s="9"/>
    </row>
    <row r="2461" customFormat="false" ht="12.8" hidden="false" customHeight="false" outlineLevel="0" collapsed="false">
      <c r="D2461" s="9"/>
    </row>
    <row r="2462" customFormat="false" ht="12.8" hidden="false" customHeight="false" outlineLevel="0" collapsed="false">
      <c r="D2462" s="9"/>
    </row>
    <row r="2463" customFormat="false" ht="12.8" hidden="false" customHeight="false" outlineLevel="0" collapsed="false">
      <c r="D2463" s="9"/>
    </row>
    <row r="2464" customFormat="false" ht="12.8" hidden="false" customHeight="false" outlineLevel="0" collapsed="false">
      <c r="D2464" s="9"/>
    </row>
    <row r="2465" customFormat="false" ht="12.8" hidden="false" customHeight="false" outlineLevel="0" collapsed="false">
      <c r="D2465" s="9"/>
    </row>
    <row r="2466" customFormat="false" ht="12.8" hidden="false" customHeight="false" outlineLevel="0" collapsed="false">
      <c r="D2466" s="9"/>
    </row>
    <row r="2467" customFormat="false" ht="12.8" hidden="false" customHeight="false" outlineLevel="0" collapsed="false">
      <c r="D2467" s="9"/>
    </row>
    <row r="2468" customFormat="false" ht="12.8" hidden="false" customHeight="false" outlineLevel="0" collapsed="false">
      <c r="D2468" s="9"/>
    </row>
    <row r="2469" customFormat="false" ht="12.8" hidden="false" customHeight="false" outlineLevel="0" collapsed="false">
      <c r="D2469" s="9"/>
    </row>
    <row r="2470" customFormat="false" ht="12.8" hidden="false" customHeight="false" outlineLevel="0" collapsed="false">
      <c r="D2470" s="9"/>
    </row>
    <row r="2471" customFormat="false" ht="12.8" hidden="false" customHeight="false" outlineLevel="0" collapsed="false">
      <c r="D2471" s="9"/>
    </row>
    <row r="2472" customFormat="false" ht="12.8" hidden="false" customHeight="false" outlineLevel="0" collapsed="false">
      <c r="D2472" s="9"/>
    </row>
    <row r="2473" customFormat="false" ht="12.8" hidden="false" customHeight="false" outlineLevel="0" collapsed="false">
      <c r="D2473" s="9"/>
    </row>
    <row r="2474" customFormat="false" ht="12.8" hidden="false" customHeight="false" outlineLevel="0" collapsed="false">
      <c r="D2474" s="9"/>
    </row>
    <row r="2475" customFormat="false" ht="12.8" hidden="false" customHeight="false" outlineLevel="0" collapsed="false">
      <c r="D2475" s="9"/>
    </row>
    <row r="2476" customFormat="false" ht="12.8" hidden="false" customHeight="false" outlineLevel="0" collapsed="false">
      <c r="D2476" s="9"/>
    </row>
    <row r="2477" customFormat="false" ht="12.8" hidden="false" customHeight="false" outlineLevel="0" collapsed="false">
      <c r="D2477" s="9"/>
    </row>
    <row r="2478" customFormat="false" ht="12.8" hidden="false" customHeight="false" outlineLevel="0" collapsed="false">
      <c r="D2478" s="9"/>
    </row>
    <row r="2479" customFormat="false" ht="12.8" hidden="false" customHeight="false" outlineLevel="0" collapsed="false">
      <c r="D2479" s="9"/>
    </row>
    <row r="2480" customFormat="false" ht="12.8" hidden="false" customHeight="false" outlineLevel="0" collapsed="false">
      <c r="D2480" s="9"/>
    </row>
    <row r="2481" customFormat="false" ht="12.8" hidden="false" customHeight="false" outlineLevel="0" collapsed="false">
      <c r="D2481" s="9"/>
    </row>
    <row r="2482" customFormat="false" ht="12.8" hidden="false" customHeight="false" outlineLevel="0" collapsed="false">
      <c r="D2482" s="9"/>
    </row>
    <row r="2483" customFormat="false" ht="12.8" hidden="false" customHeight="false" outlineLevel="0" collapsed="false">
      <c r="D2483" s="9"/>
    </row>
    <row r="2484" customFormat="false" ht="12.8" hidden="false" customHeight="false" outlineLevel="0" collapsed="false">
      <c r="D2484" s="9"/>
    </row>
    <row r="2485" customFormat="false" ht="12.8" hidden="false" customHeight="false" outlineLevel="0" collapsed="false">
      <c r="D2485" s="9"/>
    </row>
    <row r="2486" customFormat="false" ht="12.8" hidden="false" customHeight="false" outlineLevel="0" collapsed="false">
      <c r="D2486" s="9"/>
    </row>
    <row r="2487" customFormat="false" ht="12.8" hidden="false" customHeight="false" outlineLevel="0" collapsed="false">
      <c r="D2487" s="9"/>
    </row>
    <row r="2488" customFormat="false" ht="12.8" hidden="false" customHeight="false" outlineLevel="0" collapsed="false">
      <c r="D2488" s="9"/>
    </row>
    <row r="2489" customFormat="false" ht="12.8" hidden="false" customHeight="false" outlineLevel="0" collapsed="false">
      <c r="D2489" s="9"/>
    </row>
    <row r="2490" customFormat="false" ht="12.8" hidden="false" customHeight="false" outlineLevel="0" collapsed="false">
      <c r="D2490" s="9"/>
    </row>
    <row r="2491" customFormat="false" ht="12.8" hidden="false" customHeight="false" outlineLevel="0" collapsed="false">
      <c r="D2491" s="9"/>
    </row>
    <row r="2492" customFormat="false" ht="12.8" hidden="false" customHeight="false" outlineLevel="0" collapsed="false">
      <c r="D2492" s="9"/>
    </row>
    <row r="2493" customFormat="false" ht="12.8" hidden="false" customHeight="false" outlineLevel="0" collapsed="false">
      <c r="D2493" s="9"/>
    </row>
    <row r="2494" customFormat="false" ht="12.8" hidden="false" customHeight="false" outlineLevel="0" collapsed="false">
      <c r="D2494" s="9"/>
    </row>
    <row r="2495" customFormat="false" ht="12.8" hidden="false" customHeight="false" outlineLevel="0" collapsed="false">
      <c r="D2495" s="9"/>
    </row>
    <row r="2496" customFormat="false" ht="12.8" hidden="false" customHeight="false" outlineLevel="0" collapsed="false">
      <c r="D2496" s="9"/>
    </row>
    <row r="2497" customFormat="false" ht="12.8" hidden="false" customHeight="false" outlineLevel="0" collapsed="false">
      <c r="D2497" s="9"/>
    </row>
    <row r="2498" customFormat="false" ht="12.8" hidden="false" customHeight="false" outlineLevel="0" collapsed="false">
      <c r="D2498" s="9"/>
    </row>
    <row r="2499" customFormat="false" ht="12.8" hidden="false" customHeight="false" outlineLevel="0" collapsed="false">
      <c r="D2499" s="9"/>
    </row>
    <row r="2500" customFormat="false" ht="12.8" hidden="false" customHeight="false" outlineLevel="0" collapsed="false">
      <c r="D2500" s="9"/>
    </row>
    <row r="2501" customFormat="false" ht="12.8" hidden="false" customHeight="false" outlineLevel="0" collapsed="false">
      <c r="D2501" s="9"/>
    </row>
    <row r="2502" customFormat="false" ht="12.8" hidden="false" customHeight="false" outlineLevel="0" collapsed="false">
      <c r="D2502" s="9"/>
    </row>
    <row r="2503" customFormat="false" ht="12.8" hidden="false" customHeight="false" outlineLevel="0" collapsed="false">
      <c r="D2503" s="9"/>
    </row>
    <row r="2504" customFormat="false" ht="12.8" hidden="false" customHeight="false" outlineLevel="0" collapsed="false">
      <c r="D2504" s="9"/>
    </row>
    <row r="2505" customFormat="false" ht="12.8" hidden="false" customHeight="false" outlineLevel="0" collapsed="false">
      <c r="D2505" s="9"/>
    </row>
    <row r="2506" customFormat="false" ht="12.8" hidden="false" customHeight="false" outlineLevel="0" collapsed="false">
      <c r="D2506" s="9"/>
    </row>
    <row r="2507" customFormat="false" ht="12.8" hidden="false" customHeight="false" outlineLevel="0" collapsed="false">
      <c r="D2507" s="9"/>
    </row>
    <row r="2508" customFormat="false" ht="12.8" hidden="false" customHeight="false" outlineLevel="0" collapsed="false">
      <c r="D2508" s="9"/>
    </row>
    <row r="2509" customFormat="false" ht="12.8" hidden="false" customHeight="false" outlineLevel="0" collapsed="false">
      <c r="D2509" s="9"/>
    </row>
    <row r="2510" customFormat="false" ht="12.8" hidden="false" customHeight="false" outlineLevel="0" collapsed="false">
      <c r="D2510" s="9"/>
    </row>
    <row r="2511" customFormat="false" ht="12.8" hidden="false" customHeight="false" outlineLevel="0" collapsed="false">
      <c r="D2511" s="9"/>
    </row>
    <row r="2512" customFormat="false" ht="12.8" hidden="false" customHeight="false" outlineLevel="0" collapsed="false">
      <c r="D2512" s="9"/>
    </row>
    <row r="2513" customFormat="false" ht="12.8" hidden="false" customHeight="false" outlineLevel="0" collapsed="false">
      <c r="D2513" s="9"/>
    </row>
    <row r="2514" customFormat="false" ht="12.8" hidden="false" customHeight="false" outlineLevel="0" collapsed="false">
      <c r="D2514" s="9"/>
    </row>
    <row r="2515" customFormat="false" ht="12.8" hidden="false" customHeight="false" outlineLevel="0" collapsed="false">
      <c r="D2515" s="9"/>
    </row>
    <row r="2516" customFormat="false" ht="12.8" hidden="false" customHeight="false" outlineLevel="0" collapsed="false">
      <c r="D2516" s="9"/>
    </row>
    <row r="2517" customFormat="false" ht="12.8" hidden="false" customHeight="false" outlineLevel="0" collapsed="false">
      <c r="D2517" s="9"/>
    </row>
    <row r="2518" customFormat="false" ht="12.8" hidden="false" customHeight="false" outlineLevel="0" collapsed="false">
      <c r="D2518" s="9"/>
    </row>
    <row r="2519" customFormat="false" ht="12.8" hidden="false" customHeight="false" outlineLevel="0" collapsed="false">
      <c r="D2519" s="9"/>
    </row>
    <row r="2520" customFormat="false" ht="12.8" hidden="false" customHeight="false" outlineLevel="0" collapsed="false">
      <c r="D2520" s="9"/>
    </row>
    <row r="2521" customFormat="false" ht="12.8" hidden="false" customHeight="false" outlineLevel="0" collapsed="false">
      <c r="D2521" s="9"/>
    </row>
    <row r="2522" customFormat="false" ht="12.8" hidden="false" customHeight="false" outlineLevel="0" collapsed="false">
      <c r="D2522" s="9"/>
    </row>
    <row r="2523" customFormat="false" ht="12.8" hidden="false" customHeight="false" outlineLevel="0" collapsed="false">
      <c r="D2523" s="9"/>
    </row>
    <row r="2524" customFormat="false" ht="12.8" hidden="false" customHeight="false" outlineLevel="0" collapsed="false">
      <c r="D2524" s="9"/>
    </row>
    <row r="2525" customFormat="false" ht="12.8" hidden="false" customHeight="false" outlineLevel="0" collapsed="false">
      <c r="D2525" s="9"/>
    </row>
    <row r="2526" customFormat="false" ht="12.8" hidden="false" customHeight="false" outlineLevel="0" collapsed="false">
      <c r="D2526" s="9"/>
    </row>
    <row r="2527" customFormat="false" ht="12.8" hidden="false" customHeight="false" outlineLevel="0" collapsed="false">
      <c r="D2527" s="9"/>
    </row>
    <row r="2528" customFormat="false" ht="12.8" hidden="false" customHeight="false" outlineLevel="0" collapsed="false">
      <c r="D2528" s="9"/>
    </row>
    <row r="2529" customFormat="false" ht="12.8" hidden="false" customHeight="false" outlineLevel="0" collapsed="false">
      <c r="D2529" s="9"/>
    </row>
    <row r="2530" customFormat="false" ht="12.8" hidden="false" customHeight="false" outlineLevel="0" collapsed="false">
      <c r="D2530" s="9"/>
    </row>
    <row r="2531" customFormat="false" ht="12.8" hidden="false" customHeight="false" outlineLevel="0" collapsed="false">
      <c r="D2531" s="9"/>
    </row>
    <row r="2532" customFormat="false" ht="12.8" hidden="false" customHeight="false" outlineLevel="0" collapsed="false">
      <c r="D2532" s="9"/>
    </row>
    <row r="2533" customFormat="false" ht="12.8" hidden="false" customHeight="false" outlineLevel="0" collapsed="false">
      <c r="D2533" s="9"/>
    </row>
    <row r="2534" customFormat="false" ht="12.8" hidden="false" customHeight="false" outlineLevel="0" collapsed="false">
      <c r="D2534" s="9"/>
    </row>
    <row r="2535" customFormat="false" ht="12.8" hidden="false" customHeight="false" outlineLevel="0" collapsed="false">
      <c r="D2535" s="9"/>
    </row>
    <row r="2536" customFormat="false" ht="12.8" hidden="false" customHeight="false" outlineLevel="0" collapsed="false">
      <c r="D2536" s="9"/>
    </row>
    <row r="2537" customFormat="false" ht="12.8" hidden="false" customHeight="false" outlineLevel="0" collapsed="false">
      <c r="D2537" s="9"/>
    </row>
    <row r="2538" customFormat="false" ht="12.8" hidden="false" customHeight="false" outlineLevel="0" collapsed="false">
      <c r="D2538" s="9"/>
    </row>
    <row r="2539" customFormat="false" ht="12.8" hidden="false" customHeight="false" outlineLevel="0" collapsed="false">
      <c r="D2539" s="9"/>
    </row>
    <row r="2540" customFormat="false" ht="12.8" hidden="false" customHeight="false" outlineLevel="0" collapsed="false">
      <c r="D2540" s="9"/>
    </row>
    <row r="2541" customFormat="false" ht="12.8" hidden="false" customHeight="false" outlineLevel="0" collapsed="false">
      <c r="D2541" s="9"/>
    </row>
    <row r="2542" customFormat="false" ht="12.8" hidden="false" customHeight="false" outlineLevel="0" collapsed="false">
      <c r="D2542" s="9"/>
    </row>
    <row r="2543" customFormat="false" ht="12.8" hidden="false" customHeight="false" outlineLevel="0" collapsed="false">
      <c r="D2543" s="9"/>
    </row>
    <row r="2544" customFormat="false" ht="12.8" hidden="false" customHeight="false" outlineLevel="0" collapsed="false">
      <c r="D2544" s="9"/>
    </row>
    <row r="2545" customFormat="false" ht="12.8" hidden="false" customHeight="false" outlineLevel="0" collapsed="false">
      <c r="D2545" s="9"/>
    </row>
    <row r="2546" customFormat="false" ht="12.8" hidden="false" customHeight="false" outlineLevel="0" collapsed="false">
      <c r="D2546" s="9"/>
    </row>
    <row r="2547" customFormat="false" ht="12.8" hidden="false" customHeight="false" outlineLevel="0" collapsed="false">
      <c r="D2547" s="9"/>
    </row>
    <row r="2548" customFormat="false" ht="12.8" hidden="false" customHeight="false" outlineLevel="0" collapsed="false">
      <c r="D2548" s="9"/>
    </row>
    <row r="2549" customFormat="false" ht="12.8" hidden="false" customHeight="false" outlineLevel="0" collapsed="false">
      <c r="D2549" s="9"/>
    </row>
    <row r="2550" customFormat="false" ht="12.8" hidden="false" customHeight="false" outlineLevel="0" collapsed="false">
      <c r="D2550" s="9"/>
    </row>
    <row r="2551" customFormat="false" ht="12.8" hidden="false" customHeight="false" outlineLevel="0" collapsed="false">
      <c r="D2551" s="9"/>
    </row>
    <row r="2552" customFormat="false" ht="12.8" hidden="false" customHeight="false" outlineLevel="0" collapsed="false">
      <c r="D2552" s="9"/>
    </row>
    <row r="2553" customFormat="false" ht="12.8" hidden="false" customHeight="false" outlineLevel="0" collapsed="false">
      <c r="D2553" s="9"/>
    </row>
    <row r="2554" customFormat="false" ht="12.8" hidden="false" customHeight="false" outlineLevel="0" collapsed="false">
      <c r="D2554" s="9"/>
    </row>
    <row r="2555" customFormat="false" ht="12.8" hidden="false" customHeight="false" outlineLevel="0" collapsed="false">
      <c r="D2555" s="9"/>
    </row>
    <row r="2556" customFormat="false" ht="12.8" hidden="false" customHeight="false" outlineLevel="0" collapsed="false">
      <c r="D2556" s="9"/>
    </row>
    <row r="2557" customFormat="false" ht="12.8" hidden="false" customHeight="false" outlineLevel="0" collapsed="false">
      <c r="D2557" s="9"/>
    </row>
    <row r="2558" customFormat="false" ht="12.8" hidden="false" customHeight="false" outlineLevel="0" collapsed="false">
      <c r="D2558" s="9"/>
    </row>
    <row r="2559" customFormat="false" ht="12.8" hidden="false" customHeight="false" outlineLevel="0" collapsed="false">
      <c r="D2559" s="9"/>
    </row>
    <row r="2560" customFormat="false" ht="12.8" hidden="false" customHeight="false" outlineLevel="0" collapsed="false">
      <c r="D2560" s="9"/>
    </row>
    <row r="2561" customFormat="false" ht="12.8" hidden="false" customHeight="false" outlineLevel="0" collapsed="false">
      <c r="D2561" s="9"/>
    </row>
    <row r="2562" customFormat="false" ht="12.8" hidden="false" customHeight="false" outlineLevel="0" collapsed="false">
      <c r="D2562" s="9"/>
    </row>
    <row r="2563" customFormat="false" ht="12.8" hidden="false" customHeight="false" outlineLevel="0" collapsed="false">
      <c r="D2563" s="9"/>
    </row>
    <row r="2564" customFormat="false" ht="12.8" hidden="false" customHeight="false" outlineLevel="0" collapsed="false">
      <c r="D2564" s="9"/>
    </row>
    <row r="2565" customFormat="false" ht="12.8" hidden="false" customHeight="false" outlineLevel="0" collapsed="false">
      <c r="D2565" s="9"/>
    </row>
    <row r="2566" customFormat="false" ht="12.8" hidden="false" customHeight="false" outlineLevel="0" collapsed="false">
      <c r="D2566" s="9"/>
    </row>
    <row r="2567" customFormat="false" ht="12.8" hidden="false" customHeight="false" outlineLevel="0" collapsed="false">
      <c r="D2567" s="9"/>
    </row>
    <row r="2568" customFormat="false" ht="12.8" hidden="false" customHeight="false" outlineLevel="0" collapsed="false">
      <c r="D2568" s="9"/>
    </row>
    <row r="2569" customFormat="false" ht="12.8" hidden="false" customHeight="false" outlineLevel="0" collapsed="false">
      <c r="D2569" s="9"/>
    </row>
    <row r="2570" customFormat="false" ht="12.8" hidden="false" customHeight="false" outlineLevel="0" collapsed="false">
      <c r="D2570" s="9"/>
    </row>
    <row r="2571" customFormat="false" ht="12.8" hidden="false" customHeight="false" outlineLevel="0" collapsed="false">
      <c r="D2571" s="9"/>
    </row>
    <row r="2572" customFormat="false" ht="12.8" hidden="false" customHeight="false" outlineLevel="0" collapsed="false">
      <c r="D2572" s="9"/>
    </row>
    <row r="2573" customFormat="false" ht="12.8" hidden="false" customHeight="false" outlineLevel="0" collapsed="false">
      <c r="D2573" s="9"/>
    </row>
    <row r="2574" customFormat="false" ht="12.8" hidden="false" customHeight="false" outlineLevel="0" collapsed="false">
      <c r="D2574" s="9"/>
    </row>
    <row r="2575" customFormat="false" ht="12.8" hidden="false" customHeight="false" outlineLevel="0" collapsed="false">
      <c r="D2575" s="9"/>
    </row>
    <row r="2576" customFormat="false" ht="12.8" hidden="false" customHeight="false" outlineLevel="0" collapsed="false">
      <c r="D2576" s="9"/>
    </row>
    <row r="2577" customFormat="false" ht="12.8" hidden="false" customHeight="false" outlineLevel="0" collapsed="false">
      <c r="D2577" s="9"/>
    </row>
    <row r="2578" customFormat="false" ht="12.8" hidden="false" customHeight="false" outlineLevel="0" collapsed="false">
      <c r="D2578" s="9"/>
    </row>
    <row r="2579" customFormat="false" ht="12.8" hidden="false" customHeight="false" outlineLevel="0" collapsed="false">
      <c r="D2579" s="9"/>
    </row>
    <row r="2580" customFormat="false" ht="12.8" hidden="false" customHeight="false" outlineLevel="0" collapsed="false">
      <c r="D2580" s="9"/>
    </row>
    <row r="2581" customFormat="false" ht="12.8" hidden="false" customHeight="false" outlineLevel="0" collapsed="false">
      <c r="D2581" s="9"/>
    </row>
    <row r="2582" customFormat="false" ht="12.8" hidden="false" customHeight="false" outlineLevel="0" collapsed="false">
      <c r="D2582" s="9"/>
    </row>
    <row r="2583" customFormat="false" ht="12.8" hidden="false" customHeight="false" outlineLevel="0" collapsed="false">
      <c r="D2583" s="9"/>
    </row>
    <row r="2584" customFormat="false" ht="12.8" hidden="false" customHeight="false" outlineLevel="0" collapsed="false">
      <c r="D2584" s="9"/>
    </row>
    <row r="2585" customFormat="false" ht="12.8" hidden="false" customHeight="false" outlineLevel="0" collapsed="false">
      <c r="D2585" s="9"/>
    </row>
    <row r="2586" customFormat="false" ht="12.8" hidden="false" customHeight="false" outlineLevel="0" collapsed="false">
      <c r="D2586" s="9"/>
    </row>
    <row r="2587" customFormat="false" ht="12.8" hidden="false" customHeight="false" outlineLevel="0" collapsed="false">
      <c r="D2587" s="9"/>
    </row>
    <row r="2588" customFormat="false" ht="12.8" hidden="false" customHeight="false" outlineLevel="0" collapsed="false">
      <c r="D2588" s="9"/>
    </row>
    <row r="2589" customFormat="false" ht="12.8" hidden="false" customHeight="false" outlineLevel="0" collapsed="false">
      <c r="D2589" s="9"/>
    </row>
    <row r="2590" customFormat="false" ht="12.8" hidden="false" customHeight="false" outlineLevel="0" collapsed="false">
      <c r="D2590" s="9"/>
    </row>
    <row r="2591" customFormat="false" ht="12.8" hidden="false" customHeight="false" outlineLevel="0" collapsed="false">
      <c r="D2591" s="9"/>
    </row>
    <row r="2592" customFormat="false" ht="12.8" hidden="false" customHeight="false" outlineLevel="0" collapsed="false">
      <c r="D2592" s="9"/>
    </row>
    <row r="2593" customFormat="false" ht="12.8" hidden="false" customHeight="false" outlineLevel="0" collapsed="false">
      <c r="D2593" s="9"/>
    </row>
    <row r="2594" customFormat="false" ht="12.8" hidden="false" customHeight="false" outlineLevel="0" collapsed="false">
      <c r="D2594" s="9"/>
    </row>
    <row r="2595" customFormat="false" ht="12.8" hidden="false" customHeight="false" outlineLevel="0" collapsed="false">
      <c r="D2595" s="9"/>
    </row>
    <row r="2596" customFormat="false" ht="12.8" hidden="false" customHeight="false" outlineLevel="0" collapsed="false">
      <c r="D2596" s="9"/>
    </row>
    <row r="2597" customFormat="false" ht="12.8" hidden="false" customHeight="false" outlineLevel="0" collapsed="false">
      <c r="D2597" s="9"/>
    </row>
    <row r="2598" customFormat="false" ht="12.8" hidden="false" customHeight="false" outlineLevel="0" collapsed="false">
      <c r="D2598" s="9"/>
    </row>
    <row r="2599" customFormat="false" ht="12.8" hidden="false" customHeight="false" outlineLevel="0" collapsed="false">
      <c r="D2599" s="9"/>
    </row>
    <row r="2600" customFormat="false" ht="12.8" hidden="false" customHeight="false" outlineLevel="0" collapsed="false">
      <c r="D2600" s="9"/>
    </row>
    <row r="2601" customFormat="false" ht="12.8" hidden="false" customHeight="false" outlineLevel="0" collapsed="false">
      <c r="D2601" s="9"/>
    </row>
    <row r="2602" customFormat="false" ht="12.8" hidden="false" customHeight="false" outlineLevel="0" collapsed="false">
      <c r="D2602" s="9"/>
    </row>
    <row r="2603" customFormat="false" ht="12.8" hidden="false" customHeight="false" outlineLevel="0" collapsed="false">
      <c r="D2603" s="9"/>
    </row>
    <row r="2604" customFormat="false" ht="12.8" hidden="false" customHeight="false" outlineLevel="0" collapsed="false">
      <c r="D2604" s="9"/>
    </row>
    <row r="2605" customFormat="false" ht="12.8" hidden="false" customHeight="false" outlineLevel="0" collapsed="false">
      <c r="D2605" s="9"/>
    </row>
    <row r="2606" customFormat="false" ht="12.8" hidden="false" customHeight="false" outlineLevel="0" collapsed="false">
      <c r="D2606" s="9"/>
    </row>
    <row r="2607" customFormat="false" ht="12.8" hidden="false" customHeight="false" outlineLevel="0" collapsed="false">
      <c r="D2607" s="9"/>
    </row>
    <row r="2608" customFormat="false" ht="12.8" hidden="false" customHeight="false" outlineLevel="0" collapsed="false">
      <c r="D2608" s="9"/>
    </row>
    <row r="2609" customFormat="false" ht="12.8" hidden="false" customHeight="false" outlineLevel="0" collapsed="false">
      <c r="D2609" s="9"/>
    </row>
    <row r="2610" customFormat="false" ht="12.8" hidden="false" customHeight="false" outlineLevel="0" collapsed="false">
      <c r="D2610" s="9"/>
    </row>
    <row r="2611" customFormat="false" ht="12.8" hidden="false" customHeight="false" outlineLevel="0" collapsed="false">
      <c r="D2611" s="9"/>
    </row>
    <row r="2612" customFormat="false" ht="12.8" hidden="false" customHeight="false" outlineLevel="0" collapsed="false">
      <c r="D2612" s="9"/>
    </row>
    <row r="2613" customFormat="false" ht="12.8" hidden="false" customHeight="false" outlineLevel="0" collapsed="false">
      <c r="D2613" s="9"/>
    </row>
    <row r="2614" customFormat="false" ht="12.8" hidden="false" customHeight="false" outlineLevel="0" collapsed="false">
      <c r="D2614" s="9"/>
    </row>
    <row r="2615" customFormat="false" ht="12.8" hidden="false" customHeight="false" outlineLevel="0" collapsed="false">
      <c r="D2615" s="9"/>
    </row>
    <row r="2616" customFormat="false" ht="12.8" hidden="false" customHeight="false" outlineLevel="0" collapsed="false">
      <c r="D2616" s="9"/>
    </row>
    <row r="2617" customFormat="false" ht="12.8" hidden="false" customHeight="false" outlineLevel="0" collapsed="false">
      <c r="D2617" s="9"/>
    </row>
    <row r="2618" customFormat="false" ht="12.8" hidden="false" customHeight="false" outlineLevel="0" collapsed="false">
      <c r="D2618" s="9"/>
    </row>
    <row r="2619" customFormat="false" ht="12.8" hidden="false" customHeight="false" outlineLevel="0" collapsed="false">
      <c r="D2619" s="9"/>
    </row>
    <row r="2620" customFormat="false" ht="12.8" hidden="false" customHeight="false" outlineLevel="0" collapsed="false">
      <c r="D2620" s="9"/>
    </row>
    <row r="2621" customFormat="false" ht="12.8" hidden="false" customHeight="false" outlineLevel="0" collapsed="false">
      <c r="D2621" s="9"/>
    </row>
    <row r="2622" customFormat="false" ht="12.8" hidden="false" customHeight="false" outlineLevel="0" collapsed="false">
      <c r="D2622" s="9"/>
    </row>
    <row r="2623" customFormat="false" ht="12.8" hidden="false" customHeight="false" outlineLevel="0" collapsed="false">
      <c r="D2623" s="9"/>
    </row>
    <row r="2624" customFormat="false" ht="12.8" hidden="false" customHeight="false" outlineLevel="0" collapsed="false">
      <c r="D2624" s="9"/>
    </row>
    <row r="2625" customFormat="false" ht="12.8" hidden="false" customHeight="false" outlineLevel="0" collapsed="false">
      <c r="D2625" s="9"/>
    </row>
    <row r="2626" customFormat="false" ht="12.8" hidden="false" customHeight="false" outlineLevel="0" collapsed="false">
      <c r="D2626" s="9"/>
    </row>
    <row r="2627" customFormat="false" ht="12.8" hidden="false" customHeight="false" outlineLevel="0" collapsed="false">
      <c r="D2627" s="9"/>
    </row>
    <row r="2628" customFormat="false" ht="12.8" hidden="false" customHeight="false" outlineLevel="0" collapsed="false">
      <c r="D2628" s="9"/>
    </row>
    <row r="2629" customFormat="false" ht="12.8" hidden="false" customHeight="false" outlineLevel="0" collapsed="false">
      <c r="D2629" s="9"/>
    </row>
    <row r="2630" customFormat="false" ht="12.8" hidden="false" customHeight="false" outlineLevel="0" collapsed="false">
      <c r="D2630" s="9"/>
    </row>
    <row r="2631" customFormat="false" ht="12.8" hidden="false" customHeight="false" outlineLevel="0" collapsed="false">
      <c r="D2631" s="9"/>
    </row>
    <row r="2632" customFormat="false" ht="12.8" hidden="false" customHeight="false" outlineLevel="0" collapsed="false">
      <c r="D2632" s="9"/>
    </row>
    <row r="2633" customFormat="false" ht="12.8" hidden="false" customHeight="false" outlineLevel="0" collapsed="false">
      <c r="D2633" s="9"/>
    </row>
    <row r="2634" customFormat="false" ht="12.8" hidden="false" customHeight="false" outlineLevel="0" collapsed="false">
      <c r="D2634" s="9"/>
    </row>
    <row r="2635" customFormat="false" ht="12.8" hidden="false" customHeight="false" outlineLevel="0" collapsed="false">
      <c r="D2635" s="9"/>
    </row>
    <row r="2636" customFormat="false" ht="12.8" hidden="false" customHeight="false" outlineLevel="0" collapsed="false">
      <c r="D2636" s="9"/>
    </row>
    <row r="2637" customFormat="false" ht="12.8" hidden="false" customHeight="false" outlineLevel="0" collapsed="false">
      <c r="D2637" s="9"/>
    </row>
    <row r="2638" customFormat="false" ht="12.8" hidden="false" customHeight="false" outlineLevel="0" collapsed="false">
      <c r="D2638" s="9"/>
    </row>
    <row r="2639" customFormat="false" ht="12.8" hidden="false" customHeight="false" outlineLevel="0" collapsed="false">
      <c r="D2639" s="9"/>
    </row>
    <row r="2640" customFormat="false" ht="12.8" hidden="false" customHeight="false" outlineLevel="0" collapsed="false">
      <c r="D2640" s="9"/>
    </row>
    <row r="2641" customFormat="false" ht="12.8" hidden="false" customHeight="false" outlineLevel="0" collapsed="false">
      <c r="D2641" s="9"/>
    </row>
    <row r="2642" customFormat="false" ht="12.8" hidden="false" customHeight="false" outlineLevel="0" collapsed="false">
      <c r="D2642" s="9"/>
    </row>
    <row r="2643" customFormat="false" ht="12.8" hidden="false" customHeight="false" outlineLevel="0" collapsed="false">
      <c r="D2643" s="9"/>
    </row>
    <row r="2644" customFormat="false" ht="12.8" hidden="false" customHeight="false" outlineLevel="0" collapsed="false">
      <c r="D2644" s="9"/>
    </row>
    <row r="2645" customFormat="false" ht="12.8" hidden="false" customHeight="false" outlineLevel="0" collapsed="false">
      <c r="D2645" s="9"/>
    </row>
    <row r="2646" customFormat="false" ht="12.8" hidden="false" customHeight="false" outlineLevel="0" collapsed="false">
      <c r="D2646" s="9"/>
    </row>
    <row r="2647" customFormat="false" ht="12.8" hidden="false" customHeight="false" outlineLevel="0" collapsed="false">
      <c r="D2647" s="9"/>
    </row>
    <row r="2648" customFormat="false" ht="12.8" hidden="false" customHeight="false" outlineLevel="0" collapsed="false">
      <c r="D2648" s="9"/>
    </row>
    <row r="2649" customFormat="false" ht="12.8" hidden="false" customHeight="false" outlineLevel="0" collapsed="false">
      <c r="D2649" s="9"/>
    </row>
    <row r="2650" customFormat="false" ht="12.8" hidden="false" customHeight="false" outlineLevel="0" collapsed="false">
      <c r="D2650" s="9"/>
    </row>
    <row r="2651" customFormat="false" ht="12.8" hidden="false" customHeight="false" outlineLevel="0" collapsed="false">
      <c r="D2651" s="9"/>
    </row>
    <row r="2652" customFormat="false" ht="12.8" hidden="false" customHeight="false" outlineLevel="0" collapsed="false">
      <c r="D2652" s="9"/>
    </row>
    <row r="2653" customFormat="false" ht="12.8" hidden="false" customHeight="false" outlineLevel="0" collapsed="false">
      <c r="D2653" s="9"/>
    </row>
    <row r="2654" customFormat="false" ht="12.8" hidden="false" customHeight="false" outlineLevel="0" collapsed="false">
      <c r="D2654" s="9"/>
    </row>
    <row r="2655" customFormat="false" ht="12.8" hidden="false" customHeight="false" outlineLevel="0" collapsed="false">
      <c r="D2655" s="9"/>
    </row>
    <row r="2656" customFormat="false" ht="12.8" hidden="false" customHeight="false" outlineLevel="0" collapsed="false">
      <c r="D2656" s="9"/>
    </row>
    <row r="2657" customFormat="false" ht="12.8" hidden="false" customHeight="false" outlineLevel="0" collapsed="false">
      <c r="D2657" s="9"/>
    </row>
    <row r="2658" customFormat="false" ht="12.8" hidden="false" customHeight="false" outlineLevel="0" collapsed="false">
      <c r="D2658" s="9"/>
    </row>
    <row r="2659" customFormat="false" ht="12.8" hidden="false" customHeight="false" outlineLevel="0" collapsed="false">
      <c r="D2659" s="9"/>
    </row>
    <row r="2660" customFormat="false" ht="12.8" hidden="false" customHeight="false" outlineLevel="0" collapsed="false">
      <c r="D2660" s="9"/>
    </row>
    <row r="2661" customFormat="false" ht="12.8" hidden="false" customHeight="false" outlineLevel="0" collapsed="false">
      <c r="D2661" s="9"/>
    </row>
    <row r="2662" customFormat="false" ht="12.8" hidden="false" customHeight="false" outlineLevel="0" collapsed="false">
      <c r="D2662" s="9"/>
    </row>
    <row r="2663" customFormat="false" ht="12.8" hidden="false" customHeight="false" outlineLevel="0" collapsed="false">
      <c r="D2663" s="9"/>
    </row>
    <row r="2664" customFormat="false" ht="12.8" hidden="false" customHeight="false" outlineLevel="0" collapsed="false">
      <c r="D2664" s="9"/>
    </row>
    <row r="2665" customFormat="false" ht="12.8" hidden="false" customHeight="false" outlineLevel="0" collapsed="false">
      <c r="D2665" s="9"/>
    </row>
    <row r="2666" customFormat="false" ht="12.8" hidden="false" customHeight="false" outlineLevel="0" collapsed="false">
      <c r="D2666" s="9"/>
    </row>
    <row r="2667" customFormat="false" ht="12.8" hidden="false" customHeight="false" outlineLevel="0" collapsed="false">
      <c r="D2667" s="9"/>
    </row>
    <row r="2668" customFormat="false" ht="12.8" hidden="false" customHeight="false" outlineLevel="0" collapsed="false">
      <c r="D2668" s="9"/>
    </row>
    <row r="2669" customFormat="false" ht="12.8" hidden="false" customHeight="false" outlineLevel="0" collapsed="false">
      <c r="D2669" s="9"/>
    </row>
    <row r="2670" customFormat="false" ht="12.8" hidden="false" customHeight="false" outlineLevel="0" collapsed="false">
      <c r="D2670" s="9"/>
    </row>
    <row r="2671" customFormat="false" ht="12.8" hidden="false" customHeight="false" outlineLevel="0" collapsed="false">
      <c r="D2671" s="9"/>
    </row>
    <row r="2672" customFormat="false" ht="12.8" hidden="false" customHeight="false" outlineLevel="0" collapsed="false">
      <c r="D2672" s="9"/>
    </row>
    <row r="2673" customFormat="false" ht="12.8" hidden="false" customHeight="false" outlineLevel="0" collapsed="false">
      <c r="D2673" s="9"/>
    </row>
    <row r="2674" customFormat="false" ht="12.8" hidden="false" customHeight="false" outlineLevel="0" collapsed="false">
      <c r="D2674" s="9"/>
    </row>
    <row r="2675" customFormat="false" ht="12.8" hidden="false" customHeight="false" outlineLevel="0" collapsed="false">
      <c r="D2675" s="9"/>
    </row>
    <row r="2676" customFormat="false" ht="12.8" hidden="false" customHeight="false" outlineLevel="0" collapsed="false">
      <c r="D2676" s="9"/>
    </row>
    <row r="2677" customFormat="false" ht="12.8" hidden="false" customHeight="false" outlineLevel="0" collapsed="false">
      <c r="D2677" s="9"/>
    </row>
    <row r="2678" customFormat="false" ht="12.8" hidden="false" customHeight="false" outlineLevel="0" collapsed="false">
      <c r="D2678" s="9"/>
    </row>
    <row r="2679" customFormat="false" ht="12.8" hidden="false" customHeight="false" outlineLevel="0" collapsed="false">
      <c r="D2679" s="9"/>
    </row>
    <row r="2680" customFormat="false" ht="12.8" hidden="false" customHeight="false" outlineLevel="0" collapsed="false">
      <c r="D2680" s="9"/>
    </row>
    <row r="2681" customFormat="false" ht="12.8" hidden="false" customHeight="false" outlineLevel="0" collapsed="false">
      <c r="D2681" s="9"/>
    </row>
    <row r="2682" customFormat="false" ht="12.8" hidden="false" customHeight="false" outlineLevel="0" collapsed="false">
      <c r="D2682" s="9"/>
    </row>
    <row r="2683" customFormat="false" ht="12.8" hidden="false" customHeight="false" outlineLevel="0" collapsed="false">
      <c r="D2683" s="9"/>
    </row>
    <row r="2684" customFormat="false" ht="12.8" hidden="false" customHeight="false" outlineLevel="0" collapsed="false">
      <c r="D2684" s="9"/>
    </row>
    <row r="2685" customFormat="false" ht="12.8" hidden="false" customHeight="false" outlineLevel="0" collapsed="false">
      <c r="D2685" s="9"/>
    </row>
    <row r="2686" customFormat="false" ht="12.8" hidden="false" customHeight="false" outlineLevel="0" collapsed="false">
      <c r="D2686" s="9"/>
    </row>
    <row r="2687" customFormat="false" ht="12.8" hidden="false" customHeight="false" outlineLevel="0" collapsed="false">
      <c r="D2687" s="9"/>
    </row>
    <row r="2688" customFormat="false" ht="12.8" hidden="false" customHeight="false" outlineLevel="0" collapsed="false">
      <c r="D2688" s="9"/>
    </row>
    <row r="2689" customFormat="false" ht="12.8" hidden="false" customHeight="false" outlineLevel="0" collapsed="false">
      <c r="D2689" s="9"/>
    </row>
    <row r="2690" customFormat="false" ht="12.8" hidden="false" customHeight="false" outlineLevel="0" collapsed="false">
      <c r="D2690" s="9"/>
    </row>
    <row r="2691" customFormat="false" ht="12.8" hidden="false" customHeight="false" outlineLevel="0" collapsed="false">
      <c r="D2691" s="9"/>
    </row>
    <row r="2692" customFormat="false" ht="12.8" hidden="false" customHeight="false" outlineLevel="0" collapsed="false">
      <c r="D2692" s="9"/>
    </row>
    <row r="2693" customFormat="false" ht="12.8" hidden="false" customHeight="false" outlineLevel="0" collapsed="false">
      <c r="D2693" s="9"/>
    </row>
    <row r="2694" customFormat="false" ht="12.8" hidden="false" customHeight="false" outlineLevel="0" collapsed="false">
      <c r="D2694" s="9"/>
    </row>
    <row r="2695" customFormat="false" ht="12.8" hidden="false" customHeight="false" outlineLevel="0" collapsed="false">
      <c r="D2695" s="9"/>
    </row>
    <row r="2696" customFormat="false" ht="12.8" hidden="false" customHeight="false" outlineLevel="0" collapsed="false">
      <c r="D2696" s="9"/>
    </row>
    <row r="2697" customFormat="false" ht="12.8" hidden="false" customHeight="false" outlineLevel="0" collapsed="false">
      <c r="D2697" s="9"/>
    </row>
    <row r="2698" customFormat="false" ht="12.8" hidden="false" customHeight="false" outlineLevel="0" collapsed="false">
      <c r="D2698" s="9"/>
    </row>
    <row r="2699" customFormat="false" ht="12.8" hidden="false" customHeight="false" outlineLevel="0" collapsed="false">
      <c r="D2699" s="9"/>
    </row>
    <row r="2700" customFormat="false" ht="12.8" hidden="false" customHeight="false" outlineLevel="0" collapsed="false">
      <c r="D2700" s="9"/>
    </row>
    <row r="2701" customFormat="false" ht="12.8" hidden="false" customHeight="false" outlineLevel="0" collapsed="false">
      <c r="D2701" s="9"/>
    </row>
    <row r="2702" customFormat="false" ht="12.8" hidden="false" customHeight="false" outlineLevel="0" collapsed="false">
      <c r="D2702" s="9"/>
    </row>
    <row r="2703" customFormat="false" ht="12.8" hidden="false" customHeight="false" outlineLevel="0" collapsed="false">
      <c r="D2703" s="9"/>
    </row>
    <row r="2704" customFormat="false" ht="12.8" hidden="false" customHeight="false" outlineLevel="0" collapsed="false">
      <c r="D2704" s="9"/>
    </row>
    <row r="2705" customFormat="false" ht="12.8" hidden="false" customHeight="false" outlineLevel="0" collapsed="false">
      <c r="D2705" s="9"/>
    </row>
    <row r="2706" customFormat="false" ht="12.8" hidden="false" customHeight="false" outlineLevel="0" collapsed="false">
      <c r="D2706" s="9"/>
    </row>
    <row r="2707" customFormat="false" ht="12.8" hidden="false" customHeight="false" outlineLevel="0" collapsed="false">
      <c r="D2707" s="9"/>
    </row>
    <row r="2708" customFormat="false" ht="12.8" hidden="false" customHeight="false" outlineLevel="0" collapsed="false">
      <c r="D2708" s="9"/>
    </row>
    <row r="2709" customFormat="false" ht="12.8" hidden="false" customHeight="false" outlineLevel="0" collapsed="false">
      <c r="D2709" s="9"/>
    </row>
    <row r="2710" customFormat="false" ht="12.8" hidden="false" customHeight="false" outlineLevel="0" collapsed="false">
      <c r="D2710" s="9"/>
    </row>
    <row r="2711" customFormat="false" ht="12.8" hidden="false" customHeight="false" outlineLevel="0" collapsed="false">
      <c r="D2711" s="9"/>
    </row>
    <row r="2712" customFormat="false" ht="12.8" hidden="false" customHeight="false" outlineLevel="0" collapsed="false">
      <c r="D2712" s="9"/>
    </row>
    <row r="2713" customFormat="false" ht="12.8" hidden="false" customHeight="false" outlineLevel="0" collapsed="false">
      <c r="D2713" s="9"/>
    </row>
    <row r="2714" customFormat="false" ht="12.8" hidden="false" customHeight="false" outlineLevel="0" collapsed="false">
      <c r="D2714" s="9"/>
    </row>
    <row r="2715" customFormat="false" ht="12.8" hidden="false" customHeight="false" outlineLevel="0" collapsed="false">
      <c r="D2715" s="9"/>
    </row>
    <row r="2716" customFormat="false" ht="12.8" hidden="false" customHeight="false" outlineLevel="0" collapsed="false">
      <c r="D2716" s="9"/>
    </row>
    <row r="2717" customFormat="false" ht="12.8" hidden="false" customHeight="false" outlineLevel="0" collapsed="false">
      <c r="D2717" s="9"/>
    </row>
    <row r="2718" customFormat="false" ht="12.8" hidden="false" customHeight="false" outlineLevel="0" collapsed="false">
      <c r="D2718" s="9"/>
    </row>
    <row r="2719" customFormat="false" ht="12.8" hidden="false" customHeight="false" outlineLevel="0" collapsed="false">
      <c r="D2719" s="9"/>
    </row>
    <row r="2720" customFormat="false" ht="12.8" hidden="false" customHeight="false" outlineLevel="0" collapsed="false">
      <c r="D2720" s="9"/>
    </row>
    <row r="2721" customFormat="false" ht="12.8" hidden="false" customHeight="false" outlineLevel="0" collapsed="false">
      <c r="D2721" s="9"/>
    </row>
    <row r="2722" customFormat="false" ht="12.8" hidden="false" customHeight="false" outlineLevel="0" collapsed="false">
      <c r="D2722" s="9"/>
    </row>
    <row r="2723" customFormat="false" ht="12.8" hidden="false" customHeight="false" outlineLevel="0" collapsed="false">
      <c r="D2723" s="9"/>
    </row>
    <row r="2724" customFormat="false" ht="12.8" hidden="false" customHeight="false" outlineLevel="0" collapsed="false">
      <c r="D2724" s="9"/>
    </row>
    <row r="2725" customFormat="false" ht="12.8" hidden="false" customHeight="false" outlineLevel="0" collapsed="false">
      <c r="D2725" s="9"/>
    </row>
    <row r="2726" customFormat="false" ht="12.8" hidden="false" customHeight="false" outlineLevel="0" collapsed="false">
      <c r="D2726" s="9"/>
    </row>
    <row r="2727" customFormat="false" ht="12.8" hidden="false" customHeight="false" outlineLevel="0" collapsed="false">
      <c r="D2727" s="9"/>
    </row>
    <row r="2728" customFormat="false" ht="12.8" hidden="false" customHeight="false" outlineLevel="0" collapsed="false">
      <c r="D2728" s="9"/>
    </row>
    <row r="2729" customFormat="false" ht="12.8" hidden="false" customHeight="false" outlineLevel="0" collapsed="false">
      <c r="D2729" s="9"/>
    </row>
    <row r="2730" customFormat="false" ht="12.8" hidden="false" customHeight="false" outlineLevel="0" collapsed="false">
      <c r="D2730" s="9"/>
    </row>
    <row r="2731" customFormat="false" ht="12.8" hidden="false" customHeight="false" outlineLevel="0" collapsed="false">
      <c r="D2731" s="9"/>
    </row>
    <row r="2732" customFormat="false" ht="12.8" hidden="false" customHeight="false" outlineLevel="0" collapsed="false">
      <c r="D2732" s="9"/>
    </row>
    <row r="2733" customFormat="false" ht="12.8" hidden="false" customHeight="false" outlineLevel="0" collapsed="false">
      <c r="D2733" s="9"/>
    </row>
    <row r="2734" customFormat="false" ht="12.8" hidden="false" customHeight="false" outlineLevel="0" collapsed="false">
      <c r="D2734" s="9"/>
    </row>
    <row r="2735" customFormat="false" ht="12.8" hidden="false" customHeight="false" outlineLevel="0" collapsed="false">
      <c r="D2735" s="9"/>
    </row>
    <row r="2736" customFormat="false" ht="12.8" hidden="false" customHeight="false" outlineLevel="0" collapsed="false">
      <c r="D2736" s="9"/>
    </row>
    <row r="2737" customFormat="false" ht="12.8" hidden="false" customHeight="false" outlineLevel="0" collapsed="false">
      <c r="D2737" s="9"/>
    </row>
    <row r="2738" customFormat="false" ht="12.8" hidden="false" customHeight="false" outlineLevel="0" collapsed="false">
      <c r="D2738" s="9"/>
    </row>
    <row r="2739" customFormat="false" ht="12.8" hidden="false" customHeight="false" outlineLevel="0" collapsed="false">
      <c r="D2739" s="9"/>
    </row>
    <row r="2740" customFormat="false" ht="12.8" hidden="false" customHeight="false" outlineLevel="0" collapsed="false">
      <c r="D2740" s="9"/>
    </row>
    <row r="2741" customFormat="false" ht="12.8" hidden="false" customHeight="false" outlineLevel="0" collapsed="false">
      <c r="D2741" s="9"/>
    </row>
    <row r="2742" customFormat="false" ht="12.8" hidden="false" customHeight="false" outlineLevel="0" collapsed="false">
      <c r="D2742" s="9"/>
    </row>
    <row r="2743" customFormat="false" ht="12.8" hidden="false" customHeight="false" outlineLevel="0" collapsed="false">
      <c r="D2743" s="9"/>
    </row>
    <row r="2744" customFormat="false" ht="12.8" hidden="false" customHeight="false" outlineLevel="0" collapsed="false">
      <c r="D2744" s="9"/>
    </row>
    <row r="2745" customFormat="false" ht="12.8" hidden="false" customHeight="false" outlineLevel="0" collapsed="false">
      <c r="D2745" s="9"/>
    </row>
    <row r="2746" customFormat="false" ht="12.8" hidden="false" customHeight="false" outlineLevel="0" collapsed="false">
      <c r="D2746" s="9"/>
    </row>
    <row r="2747" customFormat="false" ht="12.8" hidden="false" customHeight="false" outlineLevel="0" collapsed="false">
      <c r="D2747" s="9"/>
    </row>
    <row r="2748" customFormat="false" ht="12.8" hidden="false" customHeight="false" outlineLevel="0" collapsed="false">
      <c r="D2748" s="9"/>
    </row>
    <row r="2749" customFormat="false" ht="12.8" hidden="false" customHeight="false" outlineLevel="0" collapsed="false">
      <c r="D2749" s="9"/>
    </row>
    <row r="2750" customFormat="false" ht="12.8" hidden="false" customHeight="false" outlineLevel="0" collapsed="false">
      <c r="D2750" s="9"/>
    </row>
    <row r="2751" customFormat="false" ht="12.8" hidden="false" customHeight="false" outlineLevel="0" collapsed="false">
      <c r="D2751" s="9"/>
    </row>
    <row r="2752" customFormat="false" ht="12.8" hidden="false" customHeight="false" outlineLevel="0" collapsed="false">
      <c r="D2752" s="9"/>
    </row>
    <row r="2753" customFormat="false" ht="12.8" hidden="false" customHeight="false" outlineLevel="0" collapsed="false">
      <c r="D2753" s="9"/>
    </row>
    <row r="2754" customFormat="false" ht="12.8" hidden="false" customHeight="false" outlineLevel="0" collapsed="false">
      <c r="D2754" s="9"/>
    </row>
    <row r="2755" customFormat="false" ht="12.8" hidden="false" customHeight="false" outlineLevel="0" collapsed="false">
      <c r="D2755" s="9"/>
    </row>
    <row r="2756" customFormat="false" ht="12.8" hidden="false" customHeight="false" outlineLevel="0" collapsed="false">
      <c r="D2756" s="9"/>
    </row>
    <row r="2757" customFormat="false" ht="12.8" hidden="false" customHeight="false" outlineLevel="0" collapsed="false">
      <c r="D2757" s="9"/>
    </row>
    <row r="2758" customFormat="false" ht="12.8" hidden="false" customHeight="false" outlineLevel="0" collapsed="false">
      <c r="D2758" s="9"/>
    </row>
    <row r="2759" customFormat="false" ht="12.8" hidden="false" customHeight="false" outlineLevel="0" collapsed="false">
      <c r="D2759" s="9"/>
    </row>
    <row r="2760" customFormat="false" ht="12.8" hidden="false" customHeight="false" outlineLevel="0" collapsed="false">
      <c r="D2760" s="9"/>
    </row>
    <row r="2761" customFormat="false" ht="12.8" hidden="false" customHeight="false" outlineLevel="0" collapsed="false">
      <c r="D2761" s="9"/>
    </row>
    <row r="2762" customFormat="false" ht="12.8" hidden="false" customHeight="false" outlineLevel="0" collapsed="false">
      <c r="D2762" s="9"/>
    </row>
    <row r="2763" customFormat="false" ht="12.8" hidden="false" customHeight="false" outlineLevel="0" collapsed="false">
      <c r="D2763" s="9"/>
    </row>
    <row r="2764" customFormat="false" ht="12.8" hidden="false" customHeight="false" outlineLevel="0" collapsed="false">
      <c r="D2764" s="9"/>
    </row>
    <row r="2765" customFormat="false" ht="12.8" hidden="false" customHeight="false" outlineLevel="0" collapsed="false">
      <c r="D2765" s="9"/>
    </row>
    <row r="2766" customFormat="false" ht="12.8" hidden="false" customHeight="false" outlineLevel="0" collapsed="false">
      <c r="D2766" s="9"/>
    </row>
    <row r="2767" customFormat="false" ht="12.8" hidden="false" customHeight="false" outlineLevel="0" collapsed="false">
      <c r="D2767" s="9"/>
    </row>
    <row r="2768" customFormat="false" ht="12.8" hidden="false" customHeight="false" outlineLevel="0" collapsed="false">
      <c r="D2768" s="9"/>
    </row>
    <row r="2769" customFormat="false" ht="12.8" hidden="false" customHeight="false" outlineLevel="0" collapsed="false">
      <c r="D2769" s="9"/>
    </row>
    <row r="2770" customFormat="false" ht="12.8" hidden="false" customHeight="false" outlineLevel="0" collapsed="false">
      <c r="D2770" s="9"/>
    </row>
    <row r="2771" customFormat="false" ht="12.8" hidden="false" customHeight="false" outlineLevel="0" collapsed="false">
      <c r="D2771" s="9"/>
    </row>
    <row r="2772" customFormat="false" ht="12.8" hidden="false" customHeight="false" outlineLevel="0" collapsed="false">
      <c r="D2772" s="9"/>
    </row>
    <row r="2773" customFormat="false" ht="12.8" hidden="false" customHeight="false" outlineLevel="0" collapsed="false">
      <c r="D2773" s="9"/>
    </row>
    <row r="2774" customFormat="false" ht="12.8" hidden="false" customHeight="false" outlineLevel="0" collapsed="false">
      <c r="D2774" s="9"/>
    </row>
    <row r="2775" customFormat="false" ht="12.8" hidden="false" customHeight="false" outlineLevel="0" collapsed="false">
      <c r="D2775" s="9"/>
    </row>
    <row r="2776" customFormat="false" ht="12.8" hidden="false" customHeight="false" outlineLevel="0" collapsed="false">
      <c r="D2776" s="9"/>
    </row>
    <row r="2777" customFormat="false" ht="12.8" hidden="false" customHeight="false" outlineLevel="0" collapsed="false">
      <c r="D2777" s="9"/>
    </row>
    <row r="2778" customFormat="false" ht="12.8" hidden="false" customHeight="false" outlineLevel="0" collapsed="false">
      <c r="D2778" s="9"/>
    </row>
    <row r="2779" customFormat="false" ht="12.8" hidden="false" customHeight="false" outlineLevel="0" collapsed="false">
      <c r="D2779" s="9"/>
    </row>
    <row r="2780" customFormat="false" ht="12.8" hidden="false" customHeight="false" outlineLevel="0" collapsed="false">
      <c r="D2780" s="9"/>
    </row>
    <row r="2781" customFormat="false" ht="12.8" hidden="false" customHeight="false" outlineLevel="0" collapsed="false">
      <c r="D2781" s="9"/>
    </row>
    <row r="2782" customFormat="false" ht="12.8" hidden="false" customHeight="false" outlineLevel="0" collapsed="false">
      <c r="D2782" s="9"/>
    </row>
    <row r="2783" customFormat="false" ht="12.8" hidden="false" customHeight="false" outlineLevel="0" collapsed="false">
      <c r="D2783" s="9"/>
    </row>
    <row r="2784" customFormat="false" ht="12.8" hidden="false" customHeight="false" outlineLevel="0" collapsed="false">
      <c r="D2784" s="9"/>
    </row>
    <row r="2785" customFormat="false" ht="12.8" hidden="false" customHeight="false" outlineLevel="0" collapsed="false">
      <c r="D2785" s="9"/>
    </row>
    <row r="2786" customFormat="false" ht="12.8" hidden="false" customHeight="false" outlineLevel="0" collapsed="false">
      <c r="D2786" s="9"/>
    </row>
    <row r="2787" customFormat="false" ht="12.8" hidden="false" customHeight="false" outlineLevel="0" collapsed="false">
      <c r="D2787" s="9"/>
    </row>
    <row r="2788" customFormat="false" ht="12.8" hidden="false" customHeight="false" outlineLevel="0" collapsed="false">
      <c r="D2788" s="9"/>
    </row>
    <row r="2789" customFormat="false" ht="12.8" hidden="false" customHeight="false" outlineLevel="0" collapsed="false">
      <c r="D2789" s="9"/>
    </row>
    <row r="2790" customFormat="false" ht="12.8" hidden="false" customHeight="false" outlineLevel="0" collapsed="false">
      <c r="D2790" s="9"/>
    </row>
    <row r="2791" customFormat="false" ht="12.8" hidden="false" customHeight="false" outlineLevel="0" collapsed="false">
      <c r="D2791" s="9"/>
    </row>
    <row r="2792" customFormat="false" ht="12.8" hidden="false" customHeight="false" outlineLevel="0" collapsed="false">
      <c r="D2792" s="9"/>
    </row>
    <row r="2793" customFormat="false" ht="12.8" hidden="false" customHeight="false" outlineLevel="0" collapsed="false">
      <c r="D2793" s="9"/>
    </row>
    <row r="2794" customFormat="false" ht="12.8" hidden="false" customHeight="false" outlineLevel="0" collapsed="false">
      <c r="D2794" s="9"/>
    </row>
    <row r="2795" customFormat="false" ht="12.8" hidden="false" customHeight="false" outlineLevel="0" collapsed="false">
      <c r="D2795" s="9"/>
    </row>
    <row r="2796" customFormat="false" ht="12.8" hidden="false" customHeight="false" outlineLevel="0" collapsed="false">
      <c r="D2796" s="9"/>
    </row>
    <row r="2797" customFormat="false" ht="12.8" hidden="false" customHeight="false" outlineLevel="0" collapsed="false">
      <c r="D2797" s="9"/>
    </row>
    <row r="2798" customFormat="false" ht="12.8" hidden="false" customHeight="false" outlineLevel="0" collapsed="false">
      <c r="D2798" s="9"/>
    </row>
    <row r="2799" customFormat="false" ht="12.8" hidden="false" customHeight="false" outlineLevel="0" collapsed="false">
      <c r="D2799" s="9"/>
    </row>
    <row r="2800" customFormat="false" ht="12.8" hidden="false" customHeight="false" outlineLevel="0" collapsed="false">
      <c r="D2800" s="9"/>
    </row>
    <row r="2801" customFormat="false" ht="12.8" hidden="false" customHeight="false" outlineLevel="0" collapsed="false">
      <c r="D2801" s="9"/>
    </row>
    <row r="2802" customFormat="false" ht="12.8" hidden="false" customHeight="false" outlineLevel="0" collapsed="false">
      <c r="D2802" s="9"/>
    </row>
    <row r="2803" customFormat="false" ht="12.8" hidden="false" customHeight="false" outlineLevel="0" collapsed="false">
      <c r="D2803" s="9"/>
    </row>
    <row r="2804" customFormat="false" ht="12.8" hidden="false" customHeight="false" outlineLevel="0" collapsed="false">
      <c r="D2804" s="9"/>
    </row>
    <row r="2805" customFormat="false" ht="12.8" hidden="false" customHeight="false" outlineLevel="0" collapsed="false">
      <c r="D2805" s="9"/>
    </row>
    <row r="2806" customFormat="false" ht="12.8" hidden="false" customHeight="false" outlineLevel="0" collapsed="false">
      <c r="D2806" s="9"/>
    </row>
    <row r="2807" customFormat="false" ht="12.8" hidden="false" customHeight="false" outlineLevel="0" collapsed="false">
      <c r="D2807" s="9"/>
    </row>
    <row r="2808" customFormat="false" ht="12.8" hidden="false" customHeight="false" outlineLevel="0" collapsed="false">
      <c r="D2808" s="9"/>
    </row>
    <row r="2809" customFormat="false" ht="12.8" hidden="false" customHeight="false" outlineLevel="0" collapsed="false">
      <c r="D2809" s="9"/>
    </row>
    <row r="2810" customFormat="false" ht="12.8" hidden="false" customHeight="false" outlineLevel="0" collapsed="false">
      <c r="D2810" s="9"/>
    </row>
    <row r="2811" customFormat="false" ht="12.8" hidden="false" customHeight="false" outlineLevel="0" collapsed="false">
      <c r="D2811" s="9"/>
    </row>
    <row r="2812" customFormat="false" ht="12.8" hidden="false" customHeight="false" outlineLevel="0" collapsed="false">
      <c r="D2812" s="9"/>
    </row>
    <row r="2813" customFormat="false" ht="12.8" hidden="false" customHeight="false" outlineLevel="0" collapsed="false">
      <c r="D2813" s="9"/>
    </row>
    <row r="2814" customFormat="false" ht="12.8" hidden="false" customHeight="false" outlineLevel="0" collapsed="false">
      <c r="D2814" s="9"/>
    </row>
    <row r="2815" customFormat="false" ht="12.8" hidden="false" customHeight="false" outlineLevel="0" collapsed="false">
      <c r="D2815" s="9"/>
    </row>
    <row r="2816" customFormat="false" ht="12.8" hidden="false" customHeight="false" outlineLevel="0" collapsed="false">
      <c r="D2816" s="9"/>
    </row>
    <row r="2817" customFormat="false" ht="12.8" hidden="false" customHeight="false" outlineLevel="0" collapsed="false">
      <c r="D2817" s="9"/>
    </row>
    <row r="2818" customFormat="false" ht="12.8" hidden="false" customHeight="false" outlineLevel="0" collapsed="false">
      <c r="D2818" s="9"/>
    </row>
    <row r="2819" customFormat="false" ht="12.8" hidden="false" customHeight="false" outlineLevel="0" collapsed="false">
      <c r="D2819" s="9"/>
    </row>
    <row r="2820" customFormat="false" ht="12.8" hidden="false" customHeight="false" outlineLevel="0" collapsed="false">
      <c r="D2820" s="9"/>
    </row>
    <row r="2821" customFormat="false" ht="12.8" hidden="false" customHeight="false" outlineLevel="0" collapsed="false">
      <c r="D2821" s="9"/>
    </row>
    <row r="2822" customFormat="false" ht="12.8" hidden="false" customHeight="false" outlineLevel="0" collapsed="false">
      <c r="D2822" s="9"/>
    </row>
    <row r="2823" customFormat="false" ht="12.8" hidden="false" customHeight="false" outlineLevel="0" collapsed="false">
      <c r="D2823" s="9"/>
    </row>
    <row r="2824" customFormat="false" ht="12.8" hidden="false" customHeight="false" outlineLevel="0" collapsed="false">
      <c r="D2824" s="9"/>
    </row>
    <row r="2825" customFormat="false" ht="12.8" hidden="false" customHeight="false" outlineLevel="0" collapsed="false">
      <c r="D2825" s="9"/>
    </row>
    <row r="2826" customFormat="false" ht="12.8" hidden="false" customHeight="false" outlineLevel="0" collapsed="false">
      <c r="D2826" s="9"/>
    </row>
    <row r="2827" customFormat="false" ht="12.8" hidden="false" customHeight="false" outlineLevel="0" collapsed="false">
      <c r="D2827" s="9"/>
    </row>
    <row r="2828" customFormat="false" ht="12.8" hidden="false" customHeight="false" outlineLevel="0" collapsed="false">
      <c r="D2828" s="9"/>
    </row>
    <row r="2829" customFormat="false" ht="12.8" hidden="false" customHeight="false" outlineLevel="0" collapsed="false">
      <c r="D2829" s="9"/>
    </row>
    <row r="2830" customFormat="false" ht="12.8" hidden="false" customHeight="false" outlineLevel="0" collapsed="false">
      <c r="D2830" s="9"/>
    </row>
    <row r="2831" customFormat="false" ht="12.8" hidden="false" customHeight="false" outlineLevel="0" collapsed="false">
      <c r="D2831" s="9"/>
    </row>
    <row r="2832" customFormat="false" ht="12.8" hidden="false" customHeight="false" outlineLevel="0" collapsed="false">
      <c r="D2832" s="9"/>
    </row>
    <row r="2833" customFormat="false" ht="12.8" hidden="false" customHeight="false" outlineLevel="0" collapsed="false">
      <c r="D2833" s="9"/>
    </row>
    <row r="2834" customFormat="false" ht="12.8" hidden="false" customHeight="false" outlineLevel="0" collapsed="false">
      <c r="D2834" s="9"/>
    </row>
    <row r="2835" customFormat="false" ht="12.8" hidden="false" customHeight="false" outlineLevel="0" collapsed="false">
      <c r="D2835" s="9"/>
    </row>
    <row r="2836" customFormat="false" ht="12.8" hidden="false" customHeight="false" outlineLevel="0" collapsed="false">
      <c r="D2836" s="9"/>
    </row>
    <row r="2837" customFormat="false" ht="12.8" hidden="false" customHeight="false" outlineLevel="0" collapsed="false">
      <c r="D2837" s="9"/>
    </row>
    <row r="2838" customFormat="false" ht="12.8" hidden="false" customHeight="false" outlineLevel="0" collapsed="false">
      <c r="D2838" s="9"/>
    </row>
    <row r="2839" customFormat="false" ht="12.8" hidden="false" customHeight="false" outlineLevel="0" collapsed="false">
      <c r="D2839" s="9"/>
    </row>
    <row r="2840" customFormat="false" ht="12.8" hidden="false" customHeight="false" outlineLevel="0" collapsed="false">
      <c r="D2840" s="9"/>
    </row>
    <row r="2841" customFormat="false" ht="12.8" hidden="false" customHeight="false" outlineLevel="0" collapsed="false">
      <c r="D2841" s="9"/>
    </row>
    <row r="2842" customFormat="false" ht="12.8" hidden="false" customHeight="false" outlineLevel="0" collapsed="false">
      <c r="D2842" s="9"/>
    </row>
    <row r="2843" customFormat="false" ht="12.8" hidden="false" customHeight="false" outlineLevel="0" collapsed="false">
      <c r="D2843" s="9"/>
    </row>
    <row r="2844" customFormat="false" ht="12.8" hidden="false" customHeight="false" outlineLevel="0" collapsed="false">
      <c r="D2844" s="9"/>
    </row>
    <row r="2845" customFormat="false" ht="12.8" hidden="false" customHeight="false" outlineLevel="0" collapsed="false">
      <c r="D2845" s="9"/>
    </row>
    <row r="2846" customFormat="false" ht="12.8" hidden="false" customHeight="false" outlineLevel="0" collapsed="false">
      <c r="D2846" s="9"/>
    </row>
    <row r="2847" customFormat="false" ht="12.8" hidden="false" customHeight="false" outlineLevel="0" collapsed="false">
      <c r="D2847" s="9"/>
    </row>
    <row r="2848" customFormat="false" ht="12.8" hidden="false" customHeight="false" outlineLevel="0" collapsed="false">
      <c r="D2848" s="9"/>
    </row>
    <row r="2849" customFormat="false" ht="12.8" hidden="false" customHeight="false" outlineLevel="0" collapsed="false">
      <c r="D2849" s="9"/>
    </row>
    <row r="2850" customFormat="false" ht="12.8" hidden="false" customHeight="false" outlineLevel="0" collapsed="false">
      <c r="D2850" s="9"/>
    </row>
    <row r="2851" customFormat="false" ht="12.8" hidden="false" customHeight="false" outlineLevel="0" collapsed="false">
      <c r="D2851" s="9"/>
    </row>
    <row r="2852" customFormat="false" ht="12.8" hidden="false" customHeight="false" outlineLevel="0" collapsed="false">
      <c r="D2852" s="9"/>
    </row>
    <row r="2853" customFormat="false" ht="12.8" hidden="false" customHeight="false" outlineLevel="0" collapsed="false">
      <c r="D2853" s="9"/>
    </row>
    <row r="2854" customFormat="false" ht="12.8" hidden="false" customHeight="false" outlineLevel="0" collapsed="false">
      <c r="D2854" s="9"/>
    </row>
    <row r="2855" customFormat="false" ht="12.8" hidden="false" customHeight="false" outlineLevel="0" collapsed="false">
      <c r="D2855" s="9"/>
    </row>
    <row r="2856" customFormat="false" ht="12.8" hidden="false" customHeight="false" outlineLevel="0" collapsed="false">
      <c r="D2856" s="9"/>
    </row>
    <row r="2857" customFormat="false" ht="12.8" hidden="false" customHeight="false" outlineLevel="0" collapsed="false">
      <c r="D2857" s="9"/>
    </row>
    <row r="2858" customFormat="false" ht="12.8" hidden="false" customHeight="false" outlineLevel="0" collapsed="false">
      <c r="D2858" s="9"/>
    </row>
    <row r="2859" customFormat="false" ht="12.8" hidden="false" customHeight="false" outlineLevel="0" collapsed="false">
      <c r="D2859" s="9"/>
    </row>
    <row r="2860" customFormat="false" ht="12.8" hidden="false" customHeight="false" outlineLevel="0" collapsed="false">
      <c r="D2860" s="9"/>
    </row>
    <row r="2861" customFormat="false" ht="12.8" hidden="false" customHeight="false" outlineLevel="0" collapsed="false">
      <c r="D2861" s="9"/>
    </row>
    <row r="2862" customFormat="false" ht="12.8" hidden="false" customHeight="false" outlineLevel="0" collapsed="false">
      <c r="D2862" s="9"/>
    </row>
    <row r="2863" customFormat="false" ht="12.8" hidden="false" customHeight="false" outlineLevel="0" collapsed="false">
      <c r="D2863" s="9"/>
    </row>
    <row r="2864" customFormat="false" ht="12.8" hidden="false" customHeight="false" outlineLevel="0" collapsed="false">
      <c r="D2864" s="9"/>
    </row>
    <row r="2865" customFormat="false" ht="12.8" hidden="false" customHeight="false" outlineLevel="0" collapsed="false">
      <c r="D2865" s="9"/>
    </row>
    <row r="2866" customFormat="false" ht="12.8" hidden="false" customHeight="false" outlineLevel="0" collapsed="false">
      <c r="D2866" s="9"/>
    </row>
    <row r="2867" customFormat="false" ht="12.8" hidden="false" customHeight="false" outlineLevel="0" collapsed="false">
      <c r="D2867" s="9"/>
    </row>
    <row r="2868" customFormat="false" ht="12.8" hidden="false" customHeight="false" outlineLevel="0" collapsed="false">
      <c r="D2868" s="9"/>
    </row>
    <row r="2869" customFormat="false" ht="12.8" hidden="false" customHeight="false" outlineLevel="0" collapsed="false">
      <c r="D2869" s="9"/>
    </row>
    <row r="2870" customFormat="false" ht="12.8" hidden="false" customHeight="false" outlineLevel="0" collapsed="false">
      <c r="D2870" s="9"/>
    </row>
    <row r="2871" customFormat="false" ht="12.8" hidden="false" customHeight="false" outlineLevel="0" collapsed="false">
      <c r="D2871" s="9"/>
    </row>
    <row r="2872" customFormat="false" ht="12.8" hidden="false" customHeight="false" outlineLevel="0" collapsed="false">
      <c r="D2872" s="9"/>
    </row>
    <row r="2873" customFormat="false" ht="12.8" hidden="false" customHeight="false" outlineLevel="0" collapsed="false">
      <c r="D2873" s="9"/>
    </row>
    <row r="2874" customFormat="false" ht="12.8" hidden="false" customHeight="false" outlineLevel="0" collapsed="false">
      <c r="D2874" s="9"/>
    </row>
    <row r="2875" customFormat="false" ht="12.8" hidden="false" customHeight="false" outlineLevel="0" collapsed="false">
      <c r="D2875" s="9"/>
    </row>
    <row r="2876" customFormat="false" ht="12.8" hidden="false" customHeight="false" outlineLevel="0" collapsed="false">
      <c r="D2876" s="9"/>
    </row>
    <row r="2877" customFormat="false" ht="12.8" hidden="false" customHeight="false" outlineLevel="0" collapsed="false">
      <c r="D2877" s="9"/>
    </row>
    <row r="2878" customFormat="false" ht="12.8" hidden="false" customHeight="false" outlineLevel="0" collapsed="false">
      <c r="D2878" s="9"/>
    </row>
    <row r="2879" customFormat="false" ht="12.8" hidden="false" customHeight="false" outlineLevel="0" collapsed="false">
      <c r="D2879" s="9"/>
    </row>
    <row r="2880" customFormat="false" ht="12.8" hidden="false" customHeight="false" outlineLevel="0" collapsed="false">
      <c r="D2880" s="9"/>
    </row>
    <row r="2881" customFormat="false" ht="12.8" hidden="false" customHeight="false" outlineLevel="0" collapsed="false">
      <c r="D2881" s="9"/>
    </row>
    <row r="2882" customFormat="false" ht="12.8" hidden="false" customHeight="false" outlineLevel="0" collapsed="false">
      <c r="D2882" s="9"/>
    </row>
    <row r="2883" customFormat="false" ht="12.8" hidden="false" customHeight="false" outlineLevel="0" collapsed="false">
      <c r="D2883" s="9"/>
    </row>
    <row r="2884" customFormat="false" ht="12.8" hidden="false" customHeight="false" outlineLevel="0" collapsed="false">
      <c r="D2884" s="9"/>
    </row>
    <row r="2885" customFormat="false" ht="12.8" hidden="false" customHeight="false" outlineLevel="0" collapsed="false">
      <c r="D2885" s="9"/>
    </row>
    <row r="2886" customFormat="false" ht="12.8" hidden="false" customHeight="false" outlineLevel="0" collapsed="false">
      <c r="D2886" s="9"/>
    </row>
    <row r="2887" customFormat="false" ht="12.8" hidden="false" customHeight="false" outlineLevel="0" collapsed="false">
      <c r="D2887" s="9"/>
    </row>
    <row r="2888" customFormat="false" ht="12.8" hidden="false" customHeight="false" outlineLevel="0" collapsed="false">
      <c r="D2888" s="9"/>
    </row>
    <row r="2889" customFormat="false" ht="12.8" hidden="false" customHeight="false" outlineLevel="0" collapsed="false">
      <c r="D2889" s="9"/>
    </row>
    <row r="2890" customFormat="false" ht="12.8" hidden="false" customHeight="false" outlineLevel="0" collapsed="false">
      <c r="D2890" s="9"/>
    </row>
    <row r="2891" customFormat="false" ht="12.8" hidden="false" customHeight="false" outlineLevel="0" collapsed="false">
      <c r="D2891" s="9"/>
    </row>
    <row r="2892" customFormat="false" ht="12.8" hidden="false" customHeight="false" outlineLevel="0" collapsed="false">
      <c r="D2892" s="9"/>
    </row>
    <row r="2893" customFormat="false" ht="12.8" hidden="false" customHeight="false" outlineLevel="0" collapsed="false">
      <c r="D2893" s="9"/>
    </row>
    <row r="2894" customFormat="false" ht="12.8" hidden="false" customHeight="false" outlineLevel="0" collapsed="false">
      <c r="D2894" s="9"/>
    </row>
    <row r="2895" customFormat="false" ht="12.8" hidden="false" customHeight="false" outlineLevel="0" collapsed="false">
      <c r="D2895" s="9"/>
    </row>
    <row r="2896" customFormat="false" ht="12.8" hidden="false" customHeight="false" outlineLevel="0" collapsed="false">
      <c r="D2896" s="9"/>
    </row>
    <row r="2897" customFormat="false" ht="12.8" hidden="false" customHeight="false" outlineLevel="0" collapsed="false">
      <c r="D2897" s="9"/>
    </row>
    <row r="2898" customFormat="false" ht="12.8" hidden="false" customHeight="false" outlineLevel="0" collapsed="false">
      <c r="D2898" s="9"/>
    </row>
    <row r="2899" customFormat="false" ht="12.8" hidden="false" customHeight="false" outlineLevel="0" collapsed="false">
      <c r="D2899" s="9"/>
    </row>
    <row r="2900" customFormat="false" ht="12.8" hidden="false" customHeight="false" outlineLevel="0" collapsed="false">
      <c r="D2900" s="9"/>
    </row>
    <row r="2901" customFormat="false" ht="12.8" hidden="false" customHeight="false" outlineLevel="0" collapsed="false">
      <c r="D2901" s="9"/>
    </row>
    <row r="2902" customFormat="false" ht="12.8" hidden="false" customHeight="false" outlineLevel="0" collapsed="false">
      <c r="D2902" s="9"/>
    </row>
    <row r="2903" customFormat="false" ht="12.8" hidden="false" customHeight="false" outlineLevel="0" collapsed="false">
      <c r="D2903" s="9"/>
    </row>
    <row r="2904" customFormat="false" ht="12.8" hidden="false" customHeight="false" outlineLevel="0" collapsed="false">
      <c r="D2904" s="9"/>
    </row>
    <row r="2905" customFormat="false" ht="12.8" hidden="false" customHeight="false" outlineLevel="0" collapsed="false">
      <c r="D2905" s="9"/>
    </row>
    <row r="2906" customFormat="false" ht="12.8" hidden="false" customHeight="false" outlineLevel="0" collapsed="false">
      <c r="D2906" s="9"/>
    </row>
    <row r="2907" customFormat="false" ht="12.8" hidden="false" customHeight="false" outlineLevel="0" collapsed="false">
      <c r="D2907" s="9"/>
    </row>
    <row r="2908" customFormat="false" ht="12.8" hidden="false" customHeight="false" outlineLevel="0" collapsed="false">
      <c r="D2908" s="9"/>
    </row>
    <row r="2909" customFormat="false" ht="12.8" hidden="false" customHeight="false" outlineLevel="0" collapsed="false">
      <c r="D2909" s="9"/>
    </row>
    <row r="2910" customFormat="false" ht="12.8" hidden="false" customHeight="false" outlineLevel="0" collapsed="false">
      <c r="D2910" s="9"/>
    </row>
    <row r="2911" customFormat="false" ht="12.8" hidden="false" customHeight="false" outlineLevel="0" collapsed="false">
      <c r="D2911" s="9"/>
    </row>
    <row r="2912" customFormat="false" ht="12.8" hidden="false" customHeight="false" outlineLevel="0" collapsed="false">
      <c r="D2912" s="9"/>
    </row>
    <row r="2913" customFormat="false" ht="12.8" hidden="false" customHeight="false" outlineLevel="0" collapsed="false">
      <c r="D2913" s="9"/>
    </row>
    <row r="2914" customFormat="false" ht="12.8" hidden="false" customHeight="false" outlineLevel="0" collapsed="false">
      <c r="D2914" s="9"/>
    </row>
    <row r="2915" customFormat="false" ht="12.8" hidden="false" customHeight="false" outlineLevel="0" collapsed="false">
      <c r="D2915" s="9"/>
    </row>
    <row r="2916" customFormat="false" ht="12.8" hidden="false" customHeight="false" outlineLevel="0" collapsed="false">
      <c r="D2916" s="9"/>
    </row>
    <row r="2917" customFormat="false" ht="12.8" hidden="false" customHeight="false" outlineLevel="0" collapsed="false">
      <c r="D2917" s="9"/>
    </row>
    <row r="2918" customFormat="false" ht="12.8" hidden="false" customHeight="false" outlineLevel="0" collapsed="false">
      <c r="D2918" s="9"/>
    </row>
    <row r="2919" customFormat="false" ht="12.8" hidden="false" customHeight="false" outlineLevel="0" collapsed="false">
      <c r="D2919" s="9"/>
    </row>
    <row r="2920" customFormat="false" ht="12.8" hidden="false" customHeight="false" outlineLevel="0" collapsed="false">
      <c r="D2920" s="9"/>
    </row>
    <row r="2921" customFormat="false" ht="12.8" hidden="false" customHeight="false" outlineLevel="0" collapsed="false">
      <c r="D2921" s="9"/>
    </row>
    <row r="2922" customFormat="false" ht="12.8" hidden="false" customHeight="false" outlineLevel="0" collapsed="false">
      <c r="D2922" s="9"/>
    </row>
    <row r="2923" customFormat="false" ht="12.8" hidden="false" customHeight="false" outlineLevel="0" collapsed="false">
      <c r="D2923" s="9"/>
    </row>
    <row r="2924" customFormat="false" ht="12.8" hidden="false" customHeight="false" outlineLevel="0" collapsed="false">
      <c r="D2924" s="9"/>
    </row>
    <row r="2925" customFormat="false" ht="12.8" hidden="false" customHeight="false" outlineLevel="0" collapsed="false">
      <c r="D2925" s="9"/>
    </row>
    <row r="2926" customFormat="false" ht="12.8" hidden="false" customHeight="false" outlineLevel="0" collapsed="false">
      <c r="D2926" s="9"/>
    </row>
    <row r="2927" customFormat="false" ht="12.8" hidden="false" customHeight="false" outlineLevel="0" collapsed="false">
      <c r="D2927" s="9"/>
    </row>
    <row r="2928" customFormat="false" ht="12.8" hidden="false" customHeight="false" outlineLevel="0" collapsed="false">
      <c r="D2928" s="9"/>
    </row>
    <row r="2929" customFormat="false" ht="12.8" hidden="false" customHeight="false" outlineLevel="0" collapsed="false">
      <c r="D2929" s="9"/>
    </row>
    <row r="2930" customFormat="false" ht="12.8" hidden="false" customHeight="false" outlineLevel="0" collapsed="false">
      <c r="D2930" s="9"/>
    </row>
    <row r="2931" customFormat="false" ht="12.8" hidden="false" customHeight="false" outlineLevel="0" collapsed="false">
      <c r="D2931" s="9"/>
    </row>
    <row r="2932" customFormat="false" ht="12.8" hidden="false" customHeight="false" outlineLevel="0" collapsed="false">
      <c r="D2932" s="9"/>
    </row>
    <row r="2933" customFormat="false" ht="12.8" hidden="false" customHeight="false" outlineLevel="0" collapsed="false">
      <c r="D2933" s="9"/>
    </row>
    <row r="2934" customFormat="false" ht="12.8" hidden="false" customHeight="false" outlineLevel="0" collapsed="false">
      <c r="D2934" s="9"/>
    </row>
    <row r="2935" customFormat="false" ht="12.8" hidden="false" customHeight="false" outlineLevel="0" collapsed="false">
      <c r="D2935" s="9"/>
    </row>
    <row r="2936" customFormat="false" ht="12.8" hidden="false" customHeight="false" outlineLevel="0" collapsed="false">
      <c r="D2936" s="9"/>
    </row>
    <row r="2937" customFormat="false" ht="12.8" hidden="false" customHeight="false" outlineLevel="0" collapsed="false">
      <c r="D2937" s="9"/>
    </row>
    <row r="2938" customFormat="false" ht="12.8" hidden="false" customHeight="false" outlineLevel="0" collapsed="false">
      <c r="D2938" s="9"/>
    </row>
    <row r="2939" customFormat="false" ht="12.8" hidden="false" customHeight="false" outlineLevel="0" collapsed="false">
      <c r="D2939" s="9"/>
    </row>
    <row r="2940" customFormat="false" ht="12.8" hidden="false" customHeight="false" outlineLevel="0" collapsed="false">
      <c r="D2940" s="9"/>
    </row>
    <row r="2941" customFormat="false" ht="12.8" hidden="false" customHeight="false" outlineLevel="0" collapsed="false">
      <c r="D2941" s="9"/>
    </row>
    <row r="2942" customFormat="false" ht="12.8" hidden="false" customHeight="false" outlineLevel="0" collapsed="false">
      <c r="D2942" s="9"/>
    </row>
    <row r="2943" customFormat="false" ht="12.8" hidden="false" customHeight="false" outlineLevel="0" collapsed="false">
      <c r="D2943" s="9"/>
    </row>
    <row r="2944" customFormat="false" ht="12.8" hidden="false" customHeight="false" outlineLevel="0" collapsed="false">
      <c r="D2944" s="9"/>
    </row>
    <row r="2945" customFormat="false" ht="12.8" hidden="false" customHeight="false" outlineLevel="0" collapsed="false">
      <c r="D2945" s="9"/>
    </row>
    <row r="2946" customFormat="false" ht="12.8" hidden="false" customHeight="false" outlineLevel="0" collapsed="false">
      <c r="D2946" s="9"/>
    </row>
    <row r="2947" customFormat="false" ht="12.8" hidden="false" customHeight="false" outlineLevel="0" collapsed="false">
      <c r="D2947" s="9"/>
    </row>
    <row r="2948" customFormat="false" ht="12.8" hidden="false" customHeight="false" outlineLevel="0" collapsed="false">
      <c r="D2948" s="9"/>
    </row>
    <row r="2949" customFormat="false" ht="12.8" hidden="false" customHeight="false" outlineLevel="0" collapsed="false">
      <c r="D2949" s="9"/>
    </row>
    <row r="2950" customFormat="false" ht="12.8" hidden="false" customHeight="false" outlineLevel="0" collapsed="false">
      <c r="D2950" s="9"/>
    </row>
    <row r="2951" customFormat="false" ht="12.8" hidden="false" customHeight="false" outlineLevel="0" collapsed="false">
      <c r="D2951" s="9"/>
    </row>
    <row r="2952" customFormat="false" ht="12.8" hidden="false" customHeight="false" outlineLevel="0" collapsed="false">
      <c r="D2952" s="9"/>
    </row>
    <row r="2953" customFormat="false" ht="12.8" hidden="false" customHeight="false" outlineLevel="0" collapsed="false">
      <c r="D2953" s="9"/>
    </row>
    <row r="2954" customFormat="false" ht="12.8" hidden="false" customHeight="false" outlineLevel="0" collapsed="false">
      <c r="D2954" s="9"/>
    </row>
    <row r="2955" customFormat="false" ht="12.8" hidden="false" customHeight="false" outlineLevel="0" collapsed="false">
      <c r="D2955" s="9"/>
    </row>
    <row r="2956" customFormat="false" ht="12.8" hidden="false" customHeight="false" outlineLevel="0" collapsed="false">
      <c r="D2956" s="9"/>
    </row>
    <row r="2957" customFormat="false" ht="12.8" hidden="false" customHeight="false" outlineLevel="0" collapsed="false">
      <c r="D2957" s="9"/>
    </row>
    <row r="2958" customFormat="false" ht="12.8" hidden="false" customHeight="false" outlineLevel="0" collapsed="false">
      <c r="D2958" s="9"/>
    </row>
    <row r="2959" customFormat="false" ht="12.8" hidden="false" customHeight="false" outlineLevel="0" collapsed="false">
      <c r="D2959" s="9"/>
    </row>
    <row r="2960" customFormat="false" ht="12.8" hidden="false" customHeight="false" outlineLevel="0" collapsed="false">
      <c r="D2960" s="9"/>
    </row>
    <row r="2961" customFormat="false" ht="12.8" hidden="false" customHeight="false" outlineLevel="0" collapsed="false">
      <c r="D2961" s="9"/>
    </row>
    <row r="2962" customFormat="false" ht="12.8" hidden="false" customHeight="false" outlineLevel="0" collapsed="false">
      <c r="D2962" s="9"/>
    </row>
    <row r="2963" customFormat="false" ht="12.8" hidden="false" customHeight="false" outlineLevel="0" collapsed="false">
      <c r="D2963" s="9"/>
    </row>
    <row r="2964" customFormat="false" ht="12.8" hidden="false" customHeight="false" outlineLevel="0" collapsed="false">
      <c r="D2964" s="9"/>
    </row>
    <row r="2965" customFormat="false" ht="12.8" hidden="false" customHeight="false" outlineLevel="0" collapsed="false">
      <c r="D2965" s="9"/>
    </row>
    <row r="2966" customFormat="false" ht="12.8" hidden="false" customHeight="false" outlineLevel="0" collapsed="false">
      <c r="D2966" s="9"/>
    </row>
    <row r="2967" customFormat="false" ht="12.8" hidden="false" customHeight="false" outlineLevel="0" collapsed="false">
      <c r="D2967" s="9"/>
    </row>
    <row r="2968" customFormat="false" ht="12.8" hidden="false" customHeight="false" outlineLevel="0" collapsed="false">
      <c r="D2968" s="9"/>
    </row>
    <row r="2969" customFormat="false" ht="12.8" hidden="false" customHeight="false" outlineLevel="0" collapsed="false">
      <c r="D2969" s="9"/>
    </row>
    <row r="2970" customFormat="false" ht="12.8" hidden="false" customHeight="false" outlineLevel="0" collapsed="false">
      <c r="D2970" s="9"/>
    </row>
    <row r="2971" customFormat="false" ht="12.8" hidden="false" customHeight="false" outlineLevel="0" collapsed="false">
      <c r="D2971" s="9"/>
    </row>
    <row r="2972" customFormat="false" ht="12.8" hidden="false" customHeight="false" outlineLevel="0" collapsed="false">
      <c r="D2972" s="9"/>
    </row>
    <row r="2973" customFormat="false" ht="12.8" hidden="false" customHeight="false" outlineLevel="0" collapsed="false">
      <c r="D2973" s="9"/>
    </row>
    <row r="2974" customFormat="false" ht="12.8" hidden="false" customHeight="false" outlineLevel="0" collapsed="false">
      <c r="D2974" s="9"/>
    </row>
    <row r="2975" customFormat="false" ht="12.8" hidden="false" customHeight="false" outlineLevel="0" collapsed="false">
      <c r="D2975" s="9"/>
    </row>
    <row r="2976" customFormat="false" ht="12.8" hidden="false" customHeight="false" outlineLevel="0" collapsed="false">
      <c r="D2976" s="9"/>
    </row>
    <row r="2977" customFormat="false" ht="12.8" hidden="false" customHeight="false" outlineLevel="0" collapsed="false">
      <c r="D2977" s="9"/>
    </row>
    <row r="2978" customFormat="false" ht="12.8" hidden="false" customHeight="false" outlineLevel="0" collapsed="false">
      <c r="D2978" s="9"/>
    </row>
    <row r="2979" customFormat="false" ht="12.8" hidden="false" customHeight="false" outlineLevel="0" collapsed="false">
      <c r="D2979" s="9"/>
    </row>
    <row r="2980" customFormat="false" ht="12.8" hidden="false" customHeight="false" outlineLevel="0" collapsed="false">
      <c r="D2980" s="9"/>
    </row>
    <row r="2981" customFormat="false" ht="12.8" hidden="false" customHeight="false" outlineLevel="0" collapsed="false">
      <c r="D2981" s="9"/>
    </row>
    <row r="2982" customFormat="false" ht="12.8" hidden="false" customHeight="false" outlineLevel="0" collapsed="false">
      <c r="D2982" s="9"/>
    </row>
    <row r="2983" customFormat="false" ht="12.8" hidden="false" customHeight="false" outlineLevel="0" collapsed="false">
      <c r="D2983" s="9"/>
    </row>
    <row r="2984" customFormat="false" ht="12.8" hidden="false" customHeight="false" outlineLevel="0" collapsed="false">
      <c r="D2984" s="9"/>
    </row>
    <row r="2985" customFormat="false" ht="12.8" hidden="false" customHeight="false" outlineLevel="0" collapsed="false">
      <c r="D2985" s="9"/>
    </row>
    <row r="2986" customFormat="false" ht="12.8" hidden="false" customHeight="false" outlineLevel="0" collapsed="false">
      <c r="D2986" s="9"/>
    </row>
    <row r="2987" customFormat="false" ht="12.8" hidden="false" customHeight="false" outlineLevel="0" collapsed="false">
      <c r="D2987" s="9"/>
    </row>
    <row r="2988" customFormat="false" ht="12.8" hidden="false" customHeight="false" outlineLevel="0" collapsed="false">
      <c r="D2988" s="9"/>
    </row>
    <row r="2989" customFormat="false" ht="12.8" hidden="false" customHeight="false" outlineLevel="0" collapsed="false">
      <c r="D2989" s="9"/>
    </row>
    <row r="2990" customFormat="false" ht="12.8" hidden="false" customHeight="false" outlineLevel="0" collapsed="false">
      <c r="D2990" s="9"/>
    </row>
    <row r="2991" customFormat="false" ht="12.8" hidden="false" customHeight="false" outlineLevel="0" collapsed="false">
      <c r="D2991" s="9"/>
    </row>
    <row r="2992" customFormat="false" ht="12.8" hidden="false" customHeight="false" outlineLevel="0" collapsed="false">
      <c r="D2992" s="9"/>
    </row>
    <row r="2993" customFormat="false" ht="12.8" hidden="false" customHeight="false" outlineLevel="0" collapsed="false">
      <c r="D2993" s="9"/>
    </row>
    <row r="2994" customFormat="false" ht="12.8" hidden="false" customHeight="false" outlineLevel="0" collapsed="false">
      <c r="D2994" s="9"/>
    </row>
    <row r="2995" customFormat="false" ht="12.8" hidden="false" customHeight="false" outlineLevel="0" collapsed="false">
      <c r="D2995" s="9"/>
    </row>
    <row r="2996" customFormat="false" ht="12.8" hidden="false" customHeight="false" outlineLevel="0" collapsed="false">
      <c r="D2996" s="9"/>
    </row>
    <row r="2997" customFormat="false" ht="12.8" hidden="false" customHeight="false" outlineLevel="0" collapsed="false">
      <c r="D2997" s="9"/>
    </row>
    <row r="2998" customFormat="false" ht="12.8" hidden="false" customHeight="false" outlineLevel="0" collapsed="false">
      <c r="D2998" s="9"/>
    </row>
    <row r="2999" customFormat="false" ht="12.8" hidden="false" customHeight="false" outlineLevel="0" collapsed="false">
      <c r="D2999" s="9"/>
    </row>
    <row r="3000" customFormat="false" ht="12.8" hidden="false" customHeight="false" outlineLevel="0" collapsed="false">
      <c r="D3000" s="9"/>
    </row>
    <row r="3001" customFormat="false" ht="12.8" hidden="false" customHeight="false" outlineLevel="0" collapsed="false">
      <c r="D3001" s="9"/>
    </row>
    <row r="3002" customFormat="false" ht="12.8" hidden="false" customHeight="false" outlineLevel="0" collapsed="false">
      <c r="D3002" s="9"/>
    </row>
    <row r="3003" customFormat="false" ht="12.8" hidden="false" customHeight="false" outlineLevel="0" collapsed="false">
      <c r="D3003" s="9"/>
    </row>
    <row r="3004" customFormat="false" ht="12.8" hidden="false" customHeight="false" outlineLevel="0" collapsed="false">
      <c r="D3004" s="9"/>
    </row>
    <row r="3005" customFormat="false" ht="12.8" hidden="false" customHeight="false" outlineLevel="0" collapsed="false">
      <c r="D3005" s="9"/>
    </row>
    <row r="3006" customFormat="false" ht="12.8" hidden="false" customHeight="false" outlineLevel="0" collapsed="false">
      <c r="D3006" s="9"/>
    </row>
    <row r="3007" customFormat="false" ht="12.8" hidden="false" customHeight="false" outlineLevel="0" collapsed="false">
      <c r="D3007" s="9"/>
    </row>
    <row r="3008" customFormat="false" ht="12.8" hidden="false" customHeight="false" outlineLevel="0" collapsed="false">
      <c r="D3008" s="9"/>
    </row>
    <row r="3009" customFormat="false" ht="12.8" hidden="false" customHeight="false" outlineLevel="0" collapsed="false">
      <c r="D3009" s="9"/>
    </row>
    <row r="3010" customFormat="false" ht="12.8" hidden="false" customHeight="false" outlineLevel="0" collapsed="false">
      <c r="D3010" s="9"/>
    </row>
    <row r="3011" customFormat="false" ht="12.8" hidden="false" customHeight="false" outlineLevel="0" collapsed="false">
      <c r="D3011" s="9"/>
    </row>
    <row r="3012" customFormat="false" ht="12.8" hidden="false" customHeight="false" outlineLevel="0" collapsed="false">
      <c r="D3012" s="9"/>
    </row>
    <row r="3013" customFormat="false" ht="12.8" hidden="false" customHeight="false" outlineLevel="0" collapsed="false">
      <c r="D3013" s="9"/>
    </row>
    <row r="3014" customFormat="false" ht="12.8" hidden="false" customHeight="false" outlineLevel="0" collapsed="false">
      <c r="D3014" s="9"/>
    </row>
    <row r="3015" customFormat="false" ht="12.8" hidden="false" customHeight="false" outlineLevel="0" collapsed="false">
      <c r="D3015" s="9"/>
    </row>
    <row r="3016" customFormat="false" ht="12.8" hidden="false" customHeight="false" outlineLevel="0" collapsed="false">
      <c r="D3016" s="9"/>
    </row>
    <row r="3017" customFormat="false" ht="12.8" hidden="false" customHeight="false" outlineLevel="0" collapsed="false">
      <c r="D3017" s="9"/>
    </row>
    <row r="3018" customFormat="false" ht="12.8" hidden="false" customHeight="false" outlineLevel="0" collapsed="false">
      <c r="D3018" s="9"/>
    </row>
    <row r="3019" customFormat="false" ht="12.8" hidden="false" customHeight="false" outlineLevel="0" collapsed="false">
      <c r="D3019" s="9"/>
    </row>
    <row r="3020" customFormat="false" ht="12.8" hidden="false" customHeight="false" outlineLevel="0" collapsed="false">
      <c r="D3020" s="9"/>
    </row>
    <row r="3021" customFormat="false" ht="12.8" hidden="false" customHeight="false" outlineLevel="0" collapsed="false">
      <c r="D3021" s="9"/>
    </row>
    <row r="3022" customFormat="false" ht="12.8" hidden="false" customHeight="false" outlineLevel="0" collapsed="false">
      <c r="D3022" s="9"/>
    </row>
    <row r="3023" customFormat="false" ht="12.8" hidden="false" customHeight="false" outlineLevel="0" collapsed="false">
      <c r="D3023" s="9"/>
    </row>
    <row r="3024" customFormat="false" ht="12.8" hidden="false" customHeight="false" outlineLevel="0" collapsed="false">
      <c r="D3024" s="9"/>
    </row>
    <row r="3025" customFormat="false" ht="12.8" hidden="false" customHeight="false" outlineLevel="0" collapsed="false">
      <c r="D3025" s="9"/>
    </row>
    <row r="3026" customFormat="false" ht="12.8" hidden="false" customHeight="false" outlineLevel="0" collapsed="false">
      <c r="D3026" s="9"/>
    </row>
    <row r="3027" customFormat="false" ht="12.8" hidden="false" customHeight="false" outlineLevel="0" collapsed="false">
      <c r="D3027" s="9"/>
    </row>
    <row r="3028" customFormat="false" ht="12.8" hidden="false" customHeight="false" outlineLevel="0" collapsed="false">
      <c r="D3028" s="9"/>
    </row>
    <row r="3029" customFormat="false" ht="12.8" hidden="false" customHeight="false" outlineLevel="0" collapsed="false">
      <c r="D3029" s="9"/>
    </row>
    <row r="3030" customFormat="false" ht="12.8" hidden="false" customHeight="false" outlineLevel="0" collapsed="false">
      <c r="D3030" s="9"/>
    </row>
    <row r="3031" customFormat="false" ht="12.8" hidden="false" customHeight="false" outlineLevel="0" collapsed="false">
      <c r="D3031" s="9"/>
    </row>
    <row r="3032" customFormat="false" ht="12.8" hidden="false" customHeight="false" outlineLevel="0" collapsed="false">
      <c r="D3032" s="9"/>
    </row>
    <row r="3033" customFormat="false" ht="12.8" hidden="false" customHeight="false" outlineLevel="0" collapsed="false">
      <c r="D3033" s="9"/>
    </row>
    <row r="3034" customFormat="false" ht="12.8" hidden="false" customHeight="false" outlineLevel="0" collapsed="false">
      <c r="D3034" s="9"/>
    </row>
    <row r="3035" customFormat="false" ht="12.8" hidden="false" customHeight="false" outlineLevel="0" collapsed="false">
      <c r="D3035" s="9"/>
    </row>
    <row r="3036" customFormat="false" ht="12.8" hidden="false" customHeight="false" outlineLevel="0" collapsed="false">
      <c r="D3036" s="9"/>
    </row>
    <row r="3037" customFormat="false" ht="12.8" hidden="false" customHeight="false" outlineLevel="0" collapsed="false">
      <c r="D3037" s="9"/>
    </row>
    <row r="3038" customFormat="false" ht="12.8" hidden="false" customHeight="false" outlineLevel="0" collapsed="false">
      <c r="D3038" s="9"/>
    </row>
    <row r="3039" customFormat="false" ht="12.8" hidden="false" customHeight="false" outlineLevel="0" collapsed="false">
      <c r="D3039" s="9"/>
    </row>
    <row r="3040" customFormat="false" ht="12.8" hidden="false" customHeight="false" outlineLevel="0" collapsed="false">
      <c r="D3040" s="9"/>
    </row>
    <row r="3041" customFormat="false" ht="12.8" hidden="false" customHeight="false" outlineLevel="0" collapsed="false">
      <c r="D3041" s="9"/>
    </row>
    <row r="3042" customFormat="false" ht="12.8" hidden="false" customHeight="false" outlineLevel="0" collapsed="false">
      <c r="D3042" s="9"/>
    </row>
    <row r="3043" customFormat="false" ht="12.8" hidden="false" customHeight="false" outlineLevel="0" collapsed="false">
      <c r="D3043" s="9"/>
    </row>
    <row r="3044" customFormat="false" ht="12.8" hidden="false" customHeight="false" outlineLevel="0" collapsed="false">
      <c r="D3044" s="9"/>
    </row>
    <row r="3045" customFormat="false" ht="12.8" hidden="false" customHeight="false" outlineLevel="0" collapsed="false">
      <c r="D3045" s="9"/>
    </row>
    <row r="3046" customFormat="false" ht="12.8" hidden="false" customHeight="false" outlineLevel="0" collapsed="false">
      <c r="D3046" s="9"/>
    </row>
    <row r="3047" customFormat="false" ht="12.8" hidden="false" customHeight="false" outlineLevel="0" collapsed="false">
      <c r="D3047" s="9"/>
    </row>
    <row r="3048" customFormat="false" ht="12.8" hidden="false" customHeight="false" outlineLevel="0" collapsed="false">
      <c r="D3048" s="9"/>
    </row>
    <row r="3049" customFormat="false" ht="12.8" hidden="false" customHeight="false" outlineLevel="0" collapsed="false">
      <c r="D3049" s="9"/>
    </row>
    <row r="3050" customFormat="false" ht="12.8" hidden="false" customHeight="false" outlineLevel="0" collapsed="false">
      <c r="D3050" s="9"/>
    </row>
    <row r="3051" customFormat="false" ht="12.8" hidden="false" customHeight="false" outlineLevel="0" collapsed="false">
      <c r="D3051" s="9"/>
    </row>
    <row r="3052" customFormat="false" ht="12.8" hidden="false" customHeight="false" outlineLevel="0" collapsed="false">
      <c r="D3052" s="9"/>
    </row>
    <row r="3053" customFormat="false" ht="12.8" hidden="false" customHeight="false" outlineLevel="0" collapsed="false">
      <c r="D3053" s="9"/>
    </row>
    <row r="3054" customFormat="false" ht="12.8" hidden="false" customHeight="false" outlineLevel="0" collapsed="false">
      <c r="D3054" s="9"/>
    </row>
    <row r="3055" customFormat="false" ht="12.8" hidden="false" customHeight="false" outlineLevel="0" collapsed="false">
      <c r="D3055" s="9"/>
    </row>
    <row r="3056" customFormat="false" ht="12.8" hidden="false" customHeight="false" outlineLevel="0" collapsed="false">
      <c r="D3056" s="9"/>
    </row>
  </sheetData>
  <mergeCells count="159">
    <mergeCell ref="A1:G1"/>
    <mergeCell ref="C2:G2"/>
    <mergeCell ref="C3:G3"/>
    <mergeCell ref="C4:G4"/>
    <mergeCell ref="C10:G10"/>
    <mergeCell ref="C13:G13"/>
    <mergeCell ref="C16:G16"/>
    <mergeCell ref="C21:G21"/>
    <mergeCell ref="C29:G29"/>
    <mergeCell ref="C32:G32"/>
    <mergeCell ref="C35:G35"/>
    <mergeCell ref="C42:G42"/>
    <mergeCell ref="C48:G48"/>
    <mergeCell ref="C52:G52"/>
    <mergeCell ref="C56:G56"/>
    <mergeCell ref="C59:G59"/>
    <mergeCell ref="C62:G62"/>
    <mergeCell ref="C72:G72"/>
    <mergeCell ref="C77:G77"/>
    <mergeCell ref="C78:G78"/>
    <mergeCell ref="C90:G90"/>
    <mergeCell ref="C127:G127"/>
    <mergeCell ref="C130:G130"/>
    <mergeCell ref="C140:G140"/>
    <mergeCell ref="C141:G141"/>
    <mergeCell ref="C142:G142"/>
    <mergeCell ref="C145:G145"/>
    <mergeCell ref="C146:G146"/>
    <mergeCell ref="C147:G147"/>
    <mergeCell ref="C150:G150"/>
    <mergeCell ref="C151:G151"/>
    <mergeCell ref="C152:G152"/>
    <mergeCell ref="C155:G155"/>
    <mergeCell ref="C156:G156"/>
    <mergeCell ref="C157:G157"/>
    <mergeCell ref="C160:G160"/>
    <mergeCell ref="C161:G161"/>
    <mergeCell ref="C162:G162"/>
    <mergeCell ref="C165:G165"/>
    <mergeCell ref="C166:G166"/>
    <mergeCell ref="C167:G167"/>
    <mergeCell ref="C175:G175"/>
    <mergeCell ref="C178:G178"/>
    <mergeCell ref="C181:G181"/>
    <mergeCell ref="C185:G185"/>
    <mergeCell ref="C189:G189"/>
    <mergeCell ref="C192:G192"/>
    <mergeCell ref="C195:G195"/>
    <mergeCell ref="C198:G198"/>
    <mergeCell ref="C200:G200"/>
    <mergeCell ref="C202:G202"/>
    <mergeCell ref="C207:G207"/>
    <mergeCell ref="C211:G211"/>
    <mergeCell ref="C214:G214"/>
    <mergeCell ref="C220:G220"/>
    <mergeCell ref="C224:G224"/>
    <mergeCell ref="C227:G227"/>
    <mergeCell ref="C230:G230"/>
    <mergeCell ref="C248:G248"/>
    <mergeCell ref="C257:G257"/>
    <mergeCell ref="C260:G260"/>
    <mergeCell ref="C264:G264"/>
    <mergeCell ref="C267:G267"/>
    <mergeCell ref="C269:G269"/>
    <mergeCell ref="C272:G272"/>
    <mergeCell ref="C275:G275"/>
    <mergeCell ref="C278:G278"/>
    <mergeCell ref="C281:G281"/>
    <mergeCell ref="C284:G284"/>
    <mergeCell ref="C291:G291"/>
    <mergeCell ref="C300:G300"/>
    <mergeCell ref="C311:G311"/>
    <mergeCell ref="C319:G319"/>
    <mergeCell ref="C324:G324"/>
    <mergeCell ref="C325:G325"/>
    <mergeCell ref="C331:G331"/>
    <mergeCell ref="C334:G334"/>
    <mergeCell ref="C341:G341"/>
    <mergeCell ref="C349:G349"/>
    <mergeCell ref="C361:G361"/>
    <mergeCell ref="C364:G364"/>
    <mergeCell ref="C368:G368"/>
    <mergeCell ref="C379:G379"/>
    <mergeCell ref="C486:G486"/>
    <mergeCell ref="C489:G489"/>
    <mergeCell ref="C503:G503"/>
    <mergeCell ref="C513:G513"/>
    <mergeCell ref="C514:G514"/>
    <mergeCell ref="C637:G637"/>
    <mergeCell ref="C691:G691"/>
    <mergeCell ref="C725:G725"/>
    <mergeCell ref="C764:G764"/>
    <mergeCell ref="C778:G778"/>
    <mergeCell ref="C784:G784"/>
    <mergeCell ref="C785:G785"/>
    <mergeCell ref="C786:G786"/>
    <mergeCell ref="C789:G789"/>
    <mergeCell ref="C790:G790"/>
    <mergeCell ref="C911:G911"/>
    <mergeCell ref="C943:G943"/>
    <mergeCell ref="C947:G947"/>
    <mergeCell ref="C952:G952"/>
    <mergeCell ref="C960:G960"/>
    <mergeCell ref="C964:G964"/>
    <mergeCell ref="C968:G968"/>
    <mergeCell ref="C969:G969"/>
    <mergeCell ref="C980:G980"/>
    <mergeCell ref="C1002:G1002"/>
    <mergeCell ref="C1003:G1003"/>
    <mergeCell ref="C1006:G1006"/>
    <mergeCell ref="C1007:G1007"/>
    <mergeCell ref="C1019:G1019"/>
    <mergeCell ref="C1022:G1022"/>
    <mergeCell ref="C1026:G1026"/>
    <mergeCell ref="C1033:G1033"/>
    <mergeCell ref="C1036:G1036"/>
    <mergeCell ref="C1037:G1037"/>
    <mergeCell ref="C1040:G1040"/>
    <mergeCell ref="C1042:G1042"/>
    <mergeCell ref="C1046:G1046"/>
    <mergeCell ref="C1080:G1080"/>
    <mergeCell ref="C1083:G1083"/>
    <mergeCell ref="C1094:G1094"/>
    <mergeCell ref="C1168:G1168"/>
    <mergeCell ref="C1169:G1169"/>
    <mergeCell ref="C1269:G1269"/>
    <mergeCell ref="C1293:G1293"/>
    <mergeCell ref="C1364:G1364"/>
    <mergeCell ref="C1367:G1367"/>
    <mergeCell ref="C1370:G1370"/>
    <mergeCell ref="C1374:G1374"/>
    <mergeCell ref="C1375:G1375"/>
    <mergeCell ref="C1383:G1383"/>
    <mergeCell ref="C1393:G1393"/>
    <mergeCell ref="C1396:G1396"/>
    <mergeCell ref="C1398:G1398"/>
    <mergeCell ref="C1401:G1401"/>
    <mergeCell ref="C1404:G1404"/>
    <mergeCell ref="C1409:G1409"/>
    <mergeCell ref="C1412:G1412"/>
    <mergeCell ref="C1414:G1414"/>
    <mergeCell ref="C1416:G1416"/>
    <mergeCell ref="C1430:G1430"/>
    <mergeCell ref="C1433:G1433"/>
    <mergeCell ref="C1437:G1437"/>
    <mergeCell ref="C1472:G1472"/>
    <mergeCell ref="C1512:G1512"/>
    <mergeCell ref="C1527:G1527"/>
    <mergeCell ref="C1639:G1639"/>
    <mergeCell ref="C1642:G1642"/>
    <mergeCell ref="C1643:G1643"/>
    <mergeCell ref="C1650:G1650"/>
    <mergeCell ref="C1668:G1668"/>
    <mergeCell ref="C1695:G1695"/>
    <mergeCell ref="C1698:G1698"/>
    <mergeCell ref="C1862:G1862"/>
    <mergeCell ref="C1875:G1875"/>
    <mergeCell ref="C1876:G1876"/>
    <mergeCell ref="C2051:G205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2020-11-10T12:20:40Z</dcterms:created>
  <dc:creator/>
  <dc:description/>
  <dc:language>cs-CZ</dc:language>
  <cp:lastModifiedBy/>
  <dcterms:modified xsi:type="dcterms:W3CDTF">2020-11-10T12:21:49Z</dcterms:modified>
  <cp:revision>1</cp:revision>
  <dc:subject/>
  <dc:title/>
</cp:coreProperties>
</file>